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Деп тарифообразования\_Общая папка\Тарифные модели_заявка 2021\!!Корректировка ТЗ_06.11.2020\_Раскрытие на офСайте\06.11.2020_ВЭ\"/>
    </mc:Choice>
  </mc:AlternateContent>
  <bookViews>
    <workbookView xWindow="0" yWindow="0" windowWidth="28800" windowHeight="11730" activeTab="2"/>
  </bookViews>
  <sheets>
    <sheet name="1" sheetId="1" r:id="rId1"/>
    <sheet name="2" sheetId="3" r:id="rId2"/>
    <sheet name="3"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dd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_123Graph_AGRAPH1" hidden="1">'[1]на 1 тут'!#REF!</definedName>
    <definedName name="__123Graph_AGRAPH2" hidden="1">'[1]на 1 тут'!#REF!</definedName>
    <definedName name="__123Graph_BGRAPH1" hidden="1">'[1]на 1 тут'!#REF!</definedName>
    <definedName name="__123Graph_BGRAPH2" hidden="1">'[1]на 1 тут'!#REF!</definedName>
    <definedName name="__123Graph_CGRAPH1" hidden="1">'[1]на 1 тут'!#REF!</definedName>
    <definedName name="__123Graph_CGRAPH2" hidden="1">'[1]на 1 тут'!#REF!</definedName>
    <definedName name="__123Graph_LBL_AGRAPH1" hidden="1">'[1]на 1 тут'!#REF!</definedName>
    <definedName name="__123Graph_XGRAPH1" hidden="1">'[1]на 1 тут'!#REF!</definedName>
    <definedName name="__123Graph_XGRAPH2" hidden="1">'[1]на 1 тут'!#REF!</definedName>
    <definedName name="__dd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123" hidden="1">'[1]на 1 тут'!#REF!</definedName>
    <definedName name="_123Graph_LBL_AGRAPH1" hidden="1">'[2]на 1 тут'!#REF!</definedName>
    <definedName name="_124" hidden="1">'[2]на 1 тут'!#REF!</definedName>
    <definedName name="_133" hidden="1">'[1]на 1 тут'!#REF!</definedName>
    <definedName name="_dd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Order1" hidden="1">255</definedName>
    <definedName name="_Sort" hidden="1">#REF!</definedName>
    <definedName name="AccessDatabase" hidden="1">"C:\Documents and Settings\Stassovsky\My Documents\MF\Current\2001 PROJECT N_1.mdb"</definedName>
    <definedName name="anscount" hidden="1">1</definedName>
    <definedName name="AS2DocOpenMode" hidden="1">"AS2DocumentBrowse"</definedName>
    <definedName name="asdf" hidden="1">'[1]на 1 тут'!#REF!</definedName>
    <definedName name="bfd" hidden="1">{#N/A,#N/A,TRUE,"Лист1";#N/A,#N/A,TRUE,"Лист2";#N/A,#N/A,TRUE,"Лист3"}</definedName>
    <definedName name="bghjjjjjjjjjjjjjjjjjj" hidden="1">{#N/A,#N/A,TRUE,"Лист1";#N/A,#N/A,TRUE,"Лист2";#N/A,#N/A,TRUE,"Лист3"}</definedName>
    <definedName name="bghvgvvvvvvvvvvvvvvvvv" hidden="1">{#N/A,#N/A,TRUE,"Лист1";#N/A,#N/A,TRUE,"Лист2";#N/A,#N/A,TRUE,"Лист3"}</definedName>
    <definedName name="bn" hidden="1">{#N/A,#N/A,TRUE,"Лист1";#N/A,#N/A,TRUE,"Лист2";#N/A,#N/A,TRUE,"Лист3"}</definedName>
    <definedName name="BossProviderVariable?_bb611779_6317_4fc8_a02b_b45dfbbccf2f" hidden="1">"25_01_2006"</definedName>
    <definedName name="BossProviderVariable?_f063a96a_77db_4441_9959_2e2d8599754c" hidden="1">"25_01_2006"</definedName>
    <definedName name="bvbvffffffffffff" hidden="1">{#N/A,#N/A,TRUE,"Лист1";#N/A,#N/A,TRUE,"Лист2";#N/A,#N/A,TRUE,"Лист3"}</definedName>
    <definedName name="bvdfdssssssssssssssss" hidden="1">{#N/A,#N/A,TRUE,"Лист1";#N/A,#N/A,TRUE,"Лист2";#N/A,#N/A,TRUE,"Лист3"}</definedName>
    <definedName name="bvffffffffffffffffff" hidden="1">{#N/A,#N/A,TRUE,"Лист1";#N/A,#N/A,TRUE,"Лист2";#N/A,#N/A,TRUE,"Лист3"}</definedName>
    <definedName name="bvggggggggggggggg" hidden="1">{#N/A,#N/A,TRUE,"Лист1";#N/A,#N/A,TRUE,"Лист2";#N/A,#N/A,TRUE,"Лист3"}</definedName>
    <definedName name="CompOt">#N/A</definedName>
    <definedName name="CompRas">#N/A</definedName>
    <definedName name="cxvvvvvvvvvvvvvvvvvvv" hidden="1">{#N/A,#N/A,TRUE,"Лист1";#N/A,#N/A,TRUE,"Лист2";#N/A,#N/A,TRUE,"Лист3"}</definedName>
    <definedName name="dsfgdghjhg" hidden="1">{#N/A,#N/A,TRUE,"Лист1";#N/A,#N/A,TRUE,"Лист2";#N/A,#N/A,TRUE,"Лист3"}</definedName>
    <definedName name="ee"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eee"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ERES">[3]Lists!$N$2:$N$3</definedName>
    <definedName name="errttuyiuy" hidden="1">{#N/A,#N/A,TRUE,"Лист1";#N/A,#N/A,TRUE,"Лист2";#N/A,#N/A,TRUE,"Лист3"}</definedName>
    <definedName name="errytyutiuyg" hidden="1">{#N/A,#N/A,TRUE,"Лист1";#N/A,#N/A,TRUE,"Лист2";#N/A,#N/A,TRUE,"Лист3"}</definedName>
    <definedName name="esdsfdfgh" hidden="1">{#N/A,#N/A,TRUE,"Лист1";#N/A,#N/A,TRUE,"Лист2";#N/A,#N/A,TRUE,"Лист3"}</definedName>
    <definedName name="etrytru" hidden="1">{#N/A,#N/A,TRUE,"Лист1";#N/A,#N/A,TRUE,"Лист2";#N/A,#N/A,TRUE,"Лист3"}</definedName>
    <definedName name="ew">#N/A</definedName>
    <definedName name="ewrtertuyt" hidden="1">{#N/A,#N/A,TRUE,"Лист1";#N/A,#N/A,TRUE,"Лист2";#N/A,#N/A,TRUE,"Лист3"}</definedName>
    <definedName name="fdfccgh" hidden="1">{#N/A,#N/A,TRUE,"Лист1";#N/A,#N/A,TRUE,"Лист2";#N/A,#N/A,TRUE,"Лист3"}</definedName>
    <definedName name="fdfggghgjh" hidden="1">{#N/A,#N/A,TRUE,"Лист1";#N/A,#N/A,TRUE,"Лист2";#N/A,#N/A,TRUE,"Лист3"}</definedName>
    <definedName name="fg">#N/A</definedName>
    <definedName name="fgghfhghj" hidden="1">{#N/A,#N/A,TRUE,"Лист1";#N/A,#N/A,TRUE,"Лист2";#N/A,#N/A,TRUE,"Лист3"}</definedName>
    <definedName name="fghghjk" hidden="1">{#N/A,#N/A,TRUE,"Лист1";#N/A,#N/A,TRUE,"Лист2";#N/A,#N/A,TRUE,"Лист3"}</definedName>
    <definedName name="fhghgjh" hidden="1">{#N/A,#N/A,TRUE,"Лист1";#N/A,#N/A,TRUE,"Лист2";#N/A,#N/A,TRUE,"Лист3"}</definedName>
    <definedName name="gffffffffffffff" hidden="1">{#N/A,#N/A,TRUE,"Лист1";#N/A,#N/A,TRUE,"Лист2";#N/A,#N/A,TRUE,"Лист3"}</definedName>
    <definedName name="gfgffdssssssssssssss" hidden="1">{#N/A,#N/A,TRUE,"Лист1";#N/A,#N/A,TRUE,"Лист2";#N/A,#N/A,TRUE,"Лист3"}</definedName>
    <definedName name="gfgfhgfhhhhhhhhhhhhhhhhh" hidden="1">{#N/A,#N/A,TRUE,"Лист1";#N/A,#N/A,TRUE,"Лист2";#N/A,#N/A,TRUE,"Лист3"}</definedName>
    <definedName name="gggggggggggg" hidden="1">{#N/A,#N/A,TRUE,"Лист1";#N/A,#N/A,TRUE,"Лист2";#N/A,#N/A,TRUE,"Лист3"}</definedName>
    <definedName name="ggggggggggggggggg" hidden="1">{#N/A,#N/A,TRUE,"Лист1";#N/A,#N/A,TRUE,"Лист2";#N/A,#N/A,TRUE,"Лист3"}</definedName>
    <definedName name="ghg" hidden="1">{#N/A,#N/A,FALSE,"Себестоимсть-97"}</definedName>
    <definedName name="ghghgy" hidden="1">{#N/A,#N/A,TRUE,"Лист1";#N/A,#N/A,TRUE,"Лист2";#N/A,#N/A,TRUE,"Лист3"}</definedName>
    <definedName name="grdtrgcfg" hidden="1">{#N/A,#N/A,TRUE,"Лист1";#N/A,#N/A,TRUE,"Лист2";#N/A,#N/A,TRUE,"Лист3"}</definedName>
    <definedName name="GROCOM">[3]Lists!$F$2:$F$12</definedName>
    <definedName name="hgffgddfd" hidden="1">{#N/A,#N/A,TRUE,"Лист1";#N/A,#N/A,TRUE,"Лист2";#N/A,#N/A,TRUE,"Лист3"}</definedName>
    <definedName name="hhhhhthhhhthhth" hidden="1">{#N/A,#N/A,TRUE,"Лист1";#N/A,#N/A,TRUE,"Лист2";#N/A,#N/A,TRUE,"Лист3"}</definedName>
    <definedName name="hyghggggggggggggggg" hidden="1">{#N/A,#N/A,TRUE,"Лист1";#N/A,#N/A,TRUE,"Лист2";#N/A,#N/A,TRUE,"Лист3"}</definedName>
    <definedName name="ii"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iuiiiiiiiiiiiiiiiiii" hidden="1">{#N/A,#N/A,TRUE,"Лист1";#N/A,#N/A,TRUE,"Лист2";#N/A,#N/A,TRUE,"Лист3"}</definedName>
    <definedName name="iuiytyyfdg" hidden="1">{#N/A,#N/A,TRUE,"Лист1";#N/A,#N/A,TRUE,"Лист2";#N/A,#N/A,TRUE,"Лист3"}</definedName>
    <definedName name="iukjjjjjjjjjjjj" hidden="1">{#N/A,#N/A,TRUE,"Лист1";#N/A,#N/A,TRUE,"Лист2";#N/A,#N/A,TRUE,"Лист3"}</definedName>
    <definedName name="iyuuytvt" hidden="1">{#N/A,#N/A,TRUE,"Лист1";#N/A,#N/A,TRUE,"Лист2";#N/A,#N/A,TRUE,"Лист3"}</definedName>
    <definedName name="jhfgfs" hidden="1">{#N/A,#N/A,TRUE,"Лист1";#N/A,#N/A,TRUE,"Лист2";#N/A,#N/A,TRUE,"Лист3"}</definedName>
    <definedName name="jhfghgfgfgfdfs" hidden="1">{#N/A,#N/A,TRUE,"Лист1";#N/A,#N/A,TRUE,"Лист2";#N/A,#N/A,TRUE,"Лист3"}</definedName>
    <definedName name="jhjytyyyyyyyyyyyyyyyy" hidden="1">{#N/A,#N/A,TRUE,"Лист1";#N/A,#N/A,TRUE,"Лист2";#N/A,#N/A,TRUE,"Лист3"}</definedName>
    <definedName name="jhtjgyt" hidden="1">{#N/A,#N/A,TRUE,"Лист1";#N/A,#N/A,TRUE,"Лист2";#N/A,#N/A,TRUE,"Лист3"}</definedName>
    <definedName name="jkhffddds" hidden="1">{#N/A,#N/A,TRUE,"Лист1";#N/A,#N/A,TRUE,"Лист2";#N/A,#N/A,TRUE,"Лист3"}</definedName>
    <definedName name="jkkjhgj" hidden="1">{#N/A,#N/A,TRUE,"Лист1";#N/A,#N/A,TRUE,"Лист2";#N/A,#N/A,TRUE,"Лист3"}</definedName>
    <definedName name="jnkjjjjjjjjjjjjjjjjjjjj" hidden="1">{#N/A,#N/A,TRUE,"Лист1";#N/A,#N/A,TRUE,"Лист2";#N/A,#N/A,TRUE,"Лист3"}</definedName>
    <definedName name="jny"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juhghg" hidden="1">{#N/A,#N/A,TRUE,"Лист1";#N/A,#N/A,TRUE,"Лист2";#N/A,#N/A,TRUE,"Лист3"}</definedName>
    <definedName name="jyuytvbyvtvfr" hidden="1">{#N/A,#N/A,TRUE,"Лист1";#N/A,#N/A,TRUE,"Лист2";#N/A,#N/A,TRUE,"Лист3"}</definedName>
    <definedName name="k">#N/A</definedName>
    <definedName name="khjkhjghf" hidden="1">{#N/A,#N/A,TRUE,"Лист1";#N/A,#N/A,TRUE,"Лист2";#N/A,#N/A,TRUE,"Лист3"}</definedName>
    <definedName name="kj" hidden="1">{#N/A,#N/A,TRUE,"Лист1";#N/A,#N/A,TRUE,"Лист2";#N/A,#N/A,TRUE,"Лист3"}</definedName>
    <definedName name="kjhvvvvvvvvvvvvvvvvv" hidden="1">{#N/A,#N/A,TRUE,"Лист1";#N/A,#N/A,TRUE,"Лист2";#N/A,#N/A,TRUE,"Лист3"}</definedName>
    <definedName name="kjjjjjhhhhhhhhhhhhh" hidden="1">{#N/A,#N/A,TRUE,"Лист1";#N/A,#N/A,TRUE,"Лист2";#N/A,#N/A,TRUE,"Лист3"}</definedName>
    <definedName name="kjkhjkjhgh" hidden="1">{#N/A,#N/A,TRUE,"Лист1";#N/A,#N/A,TRUE,"Лист2";#N/A,#N/A,TRUE,"Лист3"}</definedName>
    <definedName name="kjkjhjhjhghgf" hidden="1">{#N/A,#N/A,TRUE,"Лист1";#N/A,#N/A,TRUE,"Лист2";#N/A,#N/A,TRUE,"Лист3"}</definedName>
    <definedName name="kljhjkghv" hidden="1">{#N/A,#N/A,TRUE,"Лист1";#N/A,#N/A,TRUE,"Лист2";#N/A,#N/A,TRUE,"Лист3"}</definedName>
    <definedName name="klljjjhjgghf" hidden="1">{#N/A,#N/A,TRUE,"Лист1";#N/A,#N/A,TRUE,"Лист2";#N/A,#N/A,TRUE,"Лист3"}</definedName>
    <definedName name="let">[4]Справочники!$J$18:$J$22</definedName>
    <definedName name="likuih" hidden="1">{#N/A,#N/A,TRUE,"Лист1";#N/A,#N/A,TRUE,"Лист2";#N/A,#N/A,TRUE,"Лист3"}</definedName>
    <definedName name="lkkljhhggtg" hidden="1">{#N/A,#N/A,TRUE,"Лист1";#N/A,#N/A,TRUE,"Лист2";#N/A,#N/A,TRUE,"Лист3"}</definedName>
    <definedName name="lkljkjhjhggfdgf" hidden="1">{#N/A,#N/A,TRUE,"Лист1";#N/A,#N/A,TRUE,"Лист2";#N/A,#N/A,TRUE,"Лист3"}</definedName>
    <definedName name="mhyt" hidden="1">{#N/A,#N/A,TRUE,"Лист1";#N/A,#N/A,TRUE,"Лист2";#N/A,#N/A,TRUE,"Лист3"}</definedName>
    <definedName name="mjhuiy" hidden="1">{#N/A,#N/A,TRUE,"Лист1";#N/A,#N/A,TRUE,"Лист2";#N/A,#N/A,TRUE,"Лист3"}</definedName>
    <definedName name="mmm" hidden="1">{#N/A,#N/A,FALSE,"Себестоимсть-97"}</definedName>
    <definedName name="mnnjjjjjjjjjjjjj" hidden="1">{#N/A,#N/A,TRUE,"Лист1";#N/A,#N/A,TRUE,"Лист2";#N/A,#N/A,TRUE,"Лист3"}</definedName>
    <definedName name="mrsk">[4]Справочники!$B$1:$B$15</definedName>
    <definedName name="MU">[4]Справочники!$M$1:$M$4</definedName>
    <definedName name="naa"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nbbvgf" hidden="1">{#N/A,#N/A,TRUE,"Лист1";#N/A,#N/A,TRUE,"Лист2";#N/A,#N/A,TRUE,"Лист3"}</definedName>
    <definedName name="nbvgggggggggggggggggg" hidden="1">{#N/A,#N/A,TRUE,"Лист1";#N/A,#N/A,TRUE,"Лист2";#N/A,#N/A,TRUE,"Лист3"}</definedName>
    <definedName name="nhguy" hidden="1">{#N/A,#N/A,TRUE,"Лист1";#N/A,#N/A,TRUE,"Лист2";#N/A,#N/A,TRUE,"Лист3"}</definedName>
    <definedName name="njkhgjhghfhg" hidden="1">{#N/A,#N/A,TRUE,"Лист1";#N/A,#N/A,TRUE,"Лист2";#N/A,#N/A,TRUE,"Лист3"}</definedName>
    <definedName name="nnngggggggggggggggggggggggggg" hidden="1">{#N/A,#N/A,TRUE,"Лист1";#N/A,#N/A,TRUE,"Лист2";#N/A,#N/A,TRUE,"Лист3"}</definedName>
    <definedName name="oijjjjjjjjjjjjjj" hidden="1">{#N/A,#N/A,TRUE,"Лист1";#N/A,#N/A,TRUE,"Лист2";#N/A,#N/A,TRUE,"Лист3"}</definedName>
    <definedName name="oikkkkkkkkkkkkkkkkkkkkkkk" hidden="1">{#N/A,#N/A,TRUE,"Лист1";#N/A,#N/A,TRUE,"Лист2";#N/A,#N/A,TRUE,"Лист3"}</definedName>
    <definedName name="oilkkh" hidden="1">{#N/A,#N/A,TRUE,"Лист1";#N/A,#N/A,TRUE,"Лист2";#N/A,#N/A,TRUE,"Лист3"}</definedName>
    <definedName name="oiuuyyyyyyyyyyyyyyy" hidden="1">{#N/A,#N/A,TRUE,"Лист1";#N/A,#N/A,TRUE,"Лист2";#N/A,#N/A,TRUE,"Лист3"}</definedName>
    <definedName name="ojkjkhjgghfd" hidden="1">{#N/A,#N/A,TRUE,"Лист1";#N/A,#N/A,TRUE,"Лист2";#N/A,#N/A,TRUE,"Лист3"}</definedName>
    <definedName name="oo"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oopoooooooooooooooo" hidden="1">{#N/A,#N/A,TRUE,"Лист1";#N/A,#N/A,TRUE,"Лист2";#N/A,#N/A,TRUE,"Лист3"}</definedName>
    <definedName name="org">[5]Титульный!$G$16</definedName>
    <definedName name="P1_dip" hidden="1">[6]FST5!$G$167:$G$172,[6]FST5!$G$174:$G$175,[6]FST5!$G$177:$G$180,[6]FST5!$G$182,[6]FST5!$G$184:$G$188,[6]FST5!$G$190,[6]FST5!$G$192:$G$194</definedName>
    <definedName name="P1_eso" hidden="1">[6]FST5!$G$167:$G$172,[6]FST5!$G$174:$G$175,[6]FST5!$G$177:$G$180,[6]FST5!$G$182,[6]FST5!$G$184:$G$188,[6]FST5!$G$190,[6]FST5!$G$192:$G$194</definedName>
    <definedName name="P1_ESO_PROT" hidden="1">#REF!,#REF!,#REF!,#REF!,#REF!,#REF!,#REF!,#REF!</definedName>
    <definedName name="P1_net" hidden="1">[6]FST5!$G$118:$G$123,[6]FST5!$G$125:$G$126,[6]FST5!$G$128:$G$131,[6]FST5!$G$133,[6]FST5!$G$135:$G$139,[6]FST5!$G$141,[6]FST5!$G$143:$G$145</definedName>
    <definedName name="P1_SBT_PROT" hidden="1">#REF!,#REF!,#REF!,#REF!,#REF!,#REF!,#REF!</definedName>
    <definedName name="P1_SC_CLR" hidden="1">#REF!,#REF!,#REF!,#REF!,#REF!</definedName>
    <definedName name="P1_SC22" hidden="1">#REF!,#REF!,#REF!,#REF!,#REF!,#REF!</definedName>
    <definedName name="P1_SCOPE_16_PRT" hidden="1">'[7]16'!$E$15:$I$16,'[7]16'!$E$18:$I$20,'[7]16'!$E$23:$I$23,'[7]16'!$E$26:$I$26,'[7]16'!$E$29:$I$29,'[7]16'!$E$32:$I$32,'[7]16'!$E$35:$I$35,'[7]16'!$B$34,'[7]16'!$B$37</definedName>
    <definedName name="P1_SCOPE_17_PRT" hidden="1">'[7]17'!$E$13:$H$21,'[7]17'!$J$9:$J$11,'[7]17'!$J$13:$J$21,'[7]17'!$E$24:$H$26,'[7]17'!$E$28:$H$36,'[7]17'!$J$24:$M$26,'[7]17'!$J$28:$M$36,'[7]17'!$E$39:$H$41</definedName>
    <definedName name="P1_SCOPE_4_PRT" hidden="1">'[7]4'!$F$23:$I$23,'[7]4'!$F$25:$I$25,'[7]4'!$F$27:$I$31,'[7]4'!$K$14:$N$20,'[7]4'!$K$23:$N$23,'[7]4'!$K$25:$N$25,'[7]4'!$K$27:$N$31,'[7]4'!$P$14:$S$20,'[7]4'!$P$23:$S$23</definedName>
    <definedName name="P1_SCOPE_5_PRT" hidden="1">'[7]5'!$F$23:$I$23,'[7]5'!$F$25:$I$25,'[7]5'!$F$27:$I$31,'[7]5'!$K$14:$N$21,'[7]5'!$K$23:$N$23,'[7]5'!$K$25:$N$25,'[7]5'!$K$27:$N$31,'[7]5'!$P$14:$S$21,'[7]5'!$P$23:$S$23</definedName>
    <definedName name="P1_SCOPE_CORR" hidden="1">#REF!,#REF!,#REF!,#REF!,#REF!,#REF!,#REF!</definedName>
    <definedName name="P1_SCOPE_DOP" hidden="1">[8]Регионы!#REF!,[8]Регионы!#REF!,[8]Регионы!#REF!,[8]Регионы!#REF!,[8]Регионы!#REF!,[8]Регионы!#REF!</definedName>
    <definedName name="P1_SCOPE_F1_PRT" hidden="1">'[7]Ф-1 (для АО-энерго)'!$D$74:$E$84,'[7]Ф-1 (для АО-энерго)'!$D$71:$E$72,'[7]Ф-1 (для АО-энерго)'!$D$66:$E$69,'[7]Ф-1 (для АО-энерго)'!$D$61:$E$64</definedName>
    <definedName name="P1_SCOPE_F2_PRT" hidden="1">'[7]Ф-2 (для АО-энерго)'!$G$56,'[7]Ф-2 (для АО-энерго)'!$E$55:$E$56,'[7]Ф-2 (для АО-энерго)'!$F$55:$G$55,'[7]Ф-2 (для АО-энерго)'!$D$55</definedName>
    <definedName name="P1_SCOPE_FLOAD" hidden="1">#REF!,#REF!,#REF!,#REF!,#REF!,#REF!</definedName>
    <definedName name="P1_SCOPE_FRML" hidden="1">#REF!,#REF!,#REF!,#REF!,#REF!,#REF!</definedName>
    <definedName name="P1_SCOPE_FST7" hidden="1">#REF!,#REF!,#REF!,#REF!,#REF!,#REF!</definedName>
    <definedName name="P1_SCOPE_FULL_LOAD" hidden="1">#REF!,#REF!,#REF!,#REF!,#REF!,#REF!</definedName>
    <definedName name="P1_SCOPE_IND" hidden="1">#REF!,#REF!,#REF!,#REF!,#REF!,#REF!</definedName>
    <definedName name="P1_SCOPE_IND2" hidden="1">#REF!,#REF!,#REF!,#REF!,#REF!</definedName>
    <definedName name="P1_SCOPE_NET_DATE" hidden="1">#REF!,#REF!,#REF!,#REF!</definedName>
    <definedName name="P1_SCOPE_NET_NVV" hidden="1">#REF!,#REF!,#REF!,#REF!,#REF!,#REF!,#REF!</definedName>
    <definedName name="P1_SCOPE_NOTIND" hidden="1">#REF!,#REF!,#REF!,#REF!,#REF!,#REF!</definedName>
    <definedName name="P1_SCOPE_NotInd2" hidden="1">#REF!,#REF!,#REF!,#REF!,#REF!,#REF!,#REF!</definedName>
    <definedName name="P1_SCOPE_NotInd3" hidden="1">#REF!,#REF!,#REF!,#REF!,#REF!,#REF!,#REF!</definedName>
    <definedName name="P1_SCOPE_NotInt" hidden="1">#REF!,#REF!,#REF!,#REF!,#REF!,#REF!</definedName>
    <definedName name="P1_SCOPE_PER_PRT" hidden="1">[7]перекрестка!$H$15:$H$19,[7]перекрестка!$H$21:$H$25,[7]перекрестка!$J$14:$J$25,[7]перекрестка!$K$15:$K$19,[7]перекрестка!$K$21:$K$25</definedName>
    <definedName name="P1_SCOPE_REGS" hidden="1">#REF!,#REF!,#REF!,#REF!,#REF!</definedName>
    <definedName name="P1_SCOPE_SAVE2" hidden="1">#REF!,#REF!,#REF!,#REF!,#REF!,#REF!,#REF!</definedName>
    <definedName name="P1_SCOPE_SV_LD" hidden="1">#REF!,#REF!,#REF!,#REF!,#REF!,#REF!,#REF!</definedName>
    <definedName name="P1_SCOPE_SV_LD1" hidden="1">#REF!,#REF!,#REF!,#REF!,#REF!,#REF!,#REF!</definedName>
    <definedName name="P1_SCOPE_SV_PRT" hidden="1">#REF!,#REF!,#REF!,#REF!,#REF!,#REF!,#REF!</definedName>
    <definedName name="P1_SCOPE_SYS_SVOD" hidden="1">[9]Свод!$L$27:$N$37,[9]Свод!$L$39:$N$51,[9]Свод!$L$53:$N$66,[9]Свод!$L$68:$N$73,[9]Свод!$L$75:$N$89,[9]Свод!$L$91:$N$101,[9]Свод!$L$103:$N$111</definedName>
    <definedName name="P1_SCOPE_TAR" hidden="1">[9]Свод!$G$27:$AA$37,[9]Свод!$G$39:$AA$51,[9]Свод!$G$53:$AA$66,[9]Свод!$G$68:$AA$73,[9]Свод!$G$75:$AA$89,[9]Свод!$G$91:$AA$101,[9]Свод!$G$103:$AA$111</definedName>
    <definedName name="P1_SCOPE_TAR_OLD" hidden="1">[9]Свод!$H$27:$H$37,[9]Свод!$H$39:$H$51,[9]Свод!$H$53:$H$66,[9]Свод!$H$68:$H$73,[9]Свод!$H$75:$H$89,[9]Свод!$H$91:$H$101,[9]Свод!$H$103:$H$108</definedName>
    <definedName name="P1_SET_PROT" hidden="1">#REF!,#REF!,#REF!,#REF!,#REF!,#REF!,#REF!</definedName>
    <definedName name="P1_SET_PRT" hidden="1">#REF!,#REF!,#REF!,#REF!,#REF!,#REF!,#REF!</definedName>
    <definedName name="P1_T1?axis?ПРД2?2005" hidden="1">#REF!,#REF!,#REF!,#REF!,#REF!,#REF!,#REF!</definedName>
    <definedName name="P1_T1?axis?ПРД2?2006" hidden="1">#REF!,#REF!,#REF!,#REF!,#REF!,#REF!,#REF!</definedName>
    <definedName name="P1_T1?Data" hidden="1">#REF!,#REF!,#REF!,#REF!,#REF!,#REF!,#REF!</definedName>
    <definedName name="P1_T1?Fuel_type" hidden="1">#REF!,#REF!,#REF!,#REF!,#REF!,#REF!,#REF!,#REF!,#REF!,#REF!,#REF!</definedName>
    <definedName name="P1_T1?L1.1.1" hidden="1">#REF!,#REF!,#REF!,#REF!,#REF!,#REF!,#REF!</definedName>
    <definedName name="P1_T1?L1.1.1.1" hidden="1">#REF!,#REF!,#REF!,#REF!,#REF!,#REF!,#REF!</definedName>
    <definedName name="P1_T1?L1.1.2" hidden="1">#REF!,#REF!,#REF!,#REF!,#REF!,#REF!,#REF!</definedName>
    <definedName name="P1_T1?L1.1.2.1" hidden="1">#REF!,#REF!,#REF!,#REF!,#REF!,#REF!,#REF!</definedName>
    <definedName name="P1_T1?L1.1.2.1.1" hidden="1">#REF!,#REF!,#REF!,#REF!,#REF!,#REF!,#REF!</definedName>
    <definedName name="P1_T1?L1.1.2.1.2" hidden="1">#REF!,#REF!,#REF!,#REF!,#REF!,#REF!,#REF!</definedName>
    <definedName name="P1_T1?L1.1.2.1.3" hidden="1">#REF!,#REF!,#REF!,#REF!,#REF!,#REF!,#REF!</definedName>
    <definedName name="P1_T1?L1.1.2.2" hidden="1">#REF!,#REF!,#REF!,#REF!,#REF!,#REF!,#REF!</definedName>
    <definedName name="P1_T1?L1.1.2.3" hidden="1">#REF!,#REF!,#REF!,#REF!,#REF!,#REF!,#REF!</definedName>
    <definedName name="P1_T1?L1.1.2.4" hidden="1">#REF!,#REF!,#REF!,#REF!,#REF!,#REF!,#REF!</definedName>
    <definedName name="P1_T1?L1.1.2.5" hidden="1">#REF!,#REF!,#REF!,#REF!,#REF!,#REF!,#REF!</definedName>
    <definedName name="P1_T1?L1.1.2.6" hidden="1">#REF!,#REF!,#REF!,#REF!,#REF!,#REF!,#REF!</definedName>
    <definedName name="P1_T1?L1.1.2.7" hidden="1">#REF!,#REF!,#REF!,#REF!,#REF!,#REF!,#REF!</definedName>
    <definedName name="P1_T1?L1.1.2.7.1" hidden="1">#REF!,#REF!,#REF!,#REF!,#REF!,#REF!,#REF!</definedName>
    <definedName name="P1_T1?M1" hidden="1">#REF!,#REF!,#REF!,#REF!,#REF!,#REF!,#REF!,#REF!,#REF!,#REF!,#REF!</definedName>
    <definedName name="P1_T1?M2" hidden="1">#REF!,#REF!,#REF!,#REF!,#REF!,#REF!,#REF!,#REF!,#REF!,#REF!,#REF!</definedName>
    <definedName name="P1_T1?unit?ГКАЛ" hidden="1">#REF!,#REF!,#REF!,#REF!,#REF!,#REF!,#REF!</definedName>
    <definedName name="P1_T1?unit?РУБ.ГКАЛ" hidden="1">#REF!,#REF!,#REF!,#REF!,#REF!,#REF!,#REF!</definedName>
    <definedName name="P1_T1?unit?РУБ.ТОНН" hidden="1">#REF!,#REF!,#REF!,#REF!,#REF!,#REF!,#REF!,#REF!,#REF!,#REF!,#REF!</definedName>
    <definedName name="P1_T1?unit?СТР" hidden="1">#REF!,#REF!,#REF!,#REF!,#REF!,#REF!,#REF!</definedName>
    <definedName name="P1_T1?unit?ТОНН" hidden="1">#REF!,#REF!,#REF!,#REF!,#REF!,#REF!,#REF!,#REF!,#REF!,#REF!,#REF!</definedName>
    <definedName name="P1_T1?unit?ТРУБ" hidden="1">#REF!,#REF!,#REF!,#REF!,#REF!,#REF!,#REF!</definedName>
    <definedName name="P1_T1_Protect" hidden="1">[10]перекрестка!$J$42:$K$46,[10]перекрестка!$J$49,[10]перекрестка!$J$50:$K$54,[10]перекрестка!$J$55,[10]перекрестка!$J$56:$K$60,[10]перекрестка!$J$62:$K$66</definedName>
    <definedName name="P1_T16?axis?R?ДОГОВОР" hidden="1">'[11]16'!$E$76:$M$76,'[11]16'!$E$8:$M$8,'[11]16'!$E$12:$M$12,'[11]16'!$E$52:$M$52,'[11]16'!$E$16:$M$16,'[11]16'!$E$64:$M$64,'[11]16'!$E$84:$M$85,'[11]16'!$E$48:$M$48,'[11]16'!$E$80:$M$80,'[11]16'!$E$72:$M$72,'[11]16'!$E$44:$M$44</definedName>
    <definedName name="P1_T16?axis?R?ДОГОВОР?" hidden="1">'[11]16'!$A$76,'[11]16'!$A$84:$A$85,'[11]16'!$A$72,'[11]16'!$A$80,'[11]16'!$A$68,'[11]16'!$A$64,'[11]16'!$A$60,'[11]16'!$A$56,'[11]16'!$A$52,'[11]16'!$A$48,'[11]16'!$A$44,'[11]16'!$A$40,'[11]16'!$A$36,'[11]16'!$A$32,'[11]16'!$A$28,'[11]16'!$A$24,'[11]16'!$A$20</definedName>
    <definedName name="P1_T16?L1" hidden="1">'[11]16'!$A$74:$M$74,'[11]16'!$A$14:$M$14,'[11]16'!$A$10:$M$10,'[11]16'!$A$50:$M$50,'[11]16'!$A$6:$M$6,'[11]16'!$A$62:$M$62,'[11]16'!$A$78:$M$78,'[11]16'!$A$46:$M$46,'[11]16'!$A$82:$M$82,'[11]16'!$A$70:$M$70,'[11]16'!$A$42:$M$42</definedName>
    <definedName name="P1_T16?L1.x" hidden="1">'[11]16'!$A$76:$M$76,'[11]16'!$A$16:$M$16,'[11]16'!$A$12:$M$12,'[11]16'!$A$52:$M$52,'[11]16'!$A$8:$M$8,'[11]16'!$A$64:$M$64,'[11]16'!$A$80:$M$80,'[11]16'!$A$48:$M$48,'[11]16'!$A$84:$M$85,'[11]16'!$A$72:$M$72,'[11]16'!$A$44:$M$44</definedName>
    <definedName name="P1_T16_Protect" hidden="1">'[10]16'!$G$10:$K$14,'[10]16'!$G$17:$K$17,'[10]16'!$G$20:$K$20,'[10]16'!$G$23:$K$23,'[10]16'!$G$26:$K$26,'[10]16'!$G$29:$K$29,'[10]16'!$G$33:$K$34,'[10]16'!$G$38:$K$40</definedName>
    <definedName name="P1_T18.2_Protect" hidden="1">'[10]18.2'!$F$12:$J$19,'[10]18.2'!$F$22:$J$25,'[10]18.2'!$B$28:$J$30,'[10]18.2'!$F$32:$J$32,'[10]18.2'!$B$34:$J$38,'[10]18.2'!$F$42:$J$47,'[10]18.2'!$F$54:$J$54</definedName>
    <definedName name="P1_T20_Protection" hidden="1">'[12]20'!$E$4:$H$4,'[12]20'!$E$13:$H$13,'[12]20'!$E$16:$H$17,'[12]20'!$E$19:$H$19,'[12]20'!$J$4:$M$4,'[12]20'!$J$8:$M$11,'[12]20'!$J$13:$M$13,'[12]20'!$J$16:$M$17,'[12]20'!$J$19:$M$19</definedName>
    <definedName name="P1_T24_Data" hidden="1">'[13]24'!$G$10:$N$12,'[13]24'!$G$14:$N$15,'[13]24'!$G$17:$N$20,'[13]24'!$G$22:$N$23,'[13]24'!$G$33:$N$33,'[13]24'!$G$36:$N$38,'[13]24'!$G$40:$N$40,'[13]24'!$G$43:$N$45</definedName>
    <definedName name="P1_T25_protection" hidden="1">'[12]25'!$G$8:$J$21,'[12]25'!$G$24:$J$28,'[12]25'!$G$30:$J$33,'[12]25'!$G$35:$J$37,'[12]25'!$G$41:$J$42,'[12]25'!$L$8:$O$21,'[12]25'!$L$24:$O$28,'[12]25'!$L$30:$O$33</definedName>
    <definedName name="P1_T28_Protection" hidden="1">'[12]28'!$B$74:$B$76,'[12]28'!$B$80:$B$82,'[12]28'!$B$89:$B$91,'[12]28'!$B$94:$B$96,'[12]28'!$B$100:$B$102,'[12]28'!$B$106:$B$108,'[12]28'!$B$115:$B$117,'[12]28'!$B$120:$B$122</definedName>
    <definedName name="P1_T4_Protect" hidden="1">'[10]4'!$G$20:$J$20,'[10]4'!$G$22:$J$22,'[10]4'!$G$24:$J$28,'[10]4'!$L$11:$O$17,'[10]4'!$L$20:$O$20,'[10]4'!$L$22:$O$22,'[10]4'!$L$24:$O$28,'[10]4'!$Q$11:$T$17,'[10]4'!$Q$20:$T$20</definedName>
    <definedName name="P1_T6_Protect" hidden="1">'[10]6'!$D$46:$H$55,'[10]6'!$J$46:$N$55,'[10]6'!$D$57:$H$59,'[10]6'!$J$57:$N$59,'[10]6'!$B$10:$B$19,'[10]6'!$D$10:$H$19,'[10]6'!$J$10:$N$19,'[10]6'!$D$21:$H$23,'[10]6'!$J$21:$N$23</definedName>
    <definedName name="P10_SCOPE_FULL_LOAD" hidden="1">#REF!,#REF!,#REF!,#REF!,#REF!,#REF!</definedName>
    <definedName name="P10_T1?unit?ТРУБ" hidden="1">#REF!,#REF!,#REF!,#REF!,#REF!,#REF!,#REF!</definedName>
    <definedName name="P10_T1_Protect" hidden="1">[10]перекрестка!$F$42:$H$46,[10]перекрестка!$F$49:$G$49,[10]перекрестка!$F$50:$H$54,[10]перекрестка!$F$55:$G$55,[10]перекрестка!$F$56:$H$60</definedName>
    <definedName name="P10_T28_Protection" hidden="1">'[12]28'!$G$167:$H$169,'[12]28'!$D$172:$E$174,'[12]28'!$G$172:$H$174,'[12]28'!$D$178:$E$180,'[12]28'!$G$178:$H$181,'[12]28'!$D$184:$E$186,'[12]28'!$G$184:$H$186</definedName>
    <definedName name="P11_SCOPE_FULL_LOAD" hidden="1">#REF!,#REF!,#REF!,#REF!,#REF!</definedName>
    <definedName name="P11_T1?unit?ТРУБ" hidden="1">#REF!,#REF!,#REF!,#REF!,#REF!,#REF!,#REF!</definedName>
    <definedName name="P11_T1_Protect" hidden="1">[10]перекрестка!$F$62:$H$66,[10]перекрестка!$F$68:$H$72,[10]перекрестка!$F$74:$H$78,[10]перекрестка!$F$80:$H$84,[10]перекрестка!$F$89:$G$89</definedName>
    <definedName name="P11_T28_Protection" hidden="1">'[12]28'!$D$193:$E$195,'[12]28'!$G$193:$H$195,'[12]28'!$D$198:$E$200,'[12]28'!$G$198:$H$200,'[12]28'!$D$204:$E$206,'[12]28'!$G$204:$H$206,'[12]28'!$D$210:$E$212,'[12]28'!$B$68:$B$70</definedName>
    <definedName name="P12_SCOPE_FULL_LOAD" hidden="1">#REF!,#REF!,#REF!,#REF!,#REF!,#REF!</definedName>
    <definedName name="P12_T1?unit?ТРУБ" hidden="1">#REF!,#REF!,#REF!,#REF!,#REF!,#REF!,#REF!,P1_T1?unit?ТРУБ</definedName>
    <definedName name="P12_T1_Protect" hidden="1">[10]перекрестка!$F$90:$H$94,[10]перекрестка!$F$95:$G$95,[10]перекрестка!$F$96:$H$100,[10]перекрестка!$F$102:$H$106,[10]перекрестка!$F$108:$H$112</definedName>
    <definedName name="P13_SCOPE_FULL_LOAD" hidden="1">#REF!,#REF!,#REF!,#REF!,#REF!,#REF!</definedName>
    <definedName name="P13_T1?unit?ТРУБ" hidden="1">P2_T1?unit?ТРУБ,P3_T1?unit?ТРУБ,P4_T1?unit?ТРУБ,P5_T1?unit?ТРУБ,P6_T1?unit?ТРУБ,P7_T1?unit?ТРУБ,P8_T1?unit?ТРУБ,P9_T1?unit?ТРУБ,P10_T1?unit?ТРУБ</definedName>
    <definedName name="P13_T1_Protect" hidden="1">[10]перекрестка!$F$114:$H$118,[10]перекрестка!$F$120:$H$124,[10]перекрестка!$F$127:$G$127,[10]перекрестка!$F$128:$H$132,[10]перекрестка!$F$133:$G$133</definedName>
    <definedName name="P14_SCOPE_FULL_LOAD" hidden="1">#REF!,#REF!,#REF!,#REF!,#REF!,#REF!</definedName>
    <definedName name="P14_T1_Protect" hidden="1">[10]перекрестка!$F$134:$H$138,[10]перекрестка!$F$140:$H$144,[10]перекрестка!$F$146:$H$150,[10]перекрестка!$F$152:$H$156,[10]перекрестка!$F$158:$H$162</definedName>
    <definedName name="P15_SCOPE_FULL_LOAD" hidden="1">#REF!,#REF!,#REF!,#REF!,#REF!,P1_SCOPE_FULL_LOAD</definedName>
    <definedName name="P15_T1_Protect" hidden="1">[10]перекрестка!$J$158:$K$162,[10]перекрестка!$J$152:$K$156,[10]перекрестка!$J$146:$K$150,[10]перекрестка!$J$140:$K$144,[10]перекрестка!$J$11</definedName>
    <definedName name="P16_SCOPE_FULL_LOAD" hidden="1">P2_SCOPE_FULL_LOAD,P3_SCOPE_FULL_LOAD,P4_SCOPE_FULL_LOAD,P5_SCOPE_FULL_LOAD,P6_SCOPE_FULL_LOAD,P7_SCOPE_FULL_LOAD,P8_SCOPE_FULL_LOAD</definedName>
    <definedName name="P16_T1_Protect" hidden="1">[10]перекрестка!$J$12:$K$16,[10]перекрестка!$J$17,[10]перекрестка!$J$18:$K$22,[10]перекрестка!$J$24:$K$28,[10]перекрестка!$J$30:$K$34,[10]перекрестка!$F$23:$G$23</definedName>
    <definedName name="P17_SCOPE_FULL_LOAD" hidden="1">P9_SCOPE_FULL_LOAD,P10_SCOPE_FULL_LOAD,P11_SCOPE_FULL_LOAD,P12_SCOPE_FULL_LOAD,P13_SCOPE_FULL_LOAD,P14_SCOPE_FULL_LOAD,P15_SCOPE_FULL_LOAD</definedName>
    <definedName name="P17_T1_Protect" hidden="1">[10]перекрестка!$F$29:$G$29,[10]перекрестка!$F$61:$G$61,[10]перекрестка!$F$67:$G$67,[10]перекрестка!$F$101:$G$101,[10]перекрестка!$F$107:$G$107</definedName>
    <definedName name="P18_T1_Protect" hidden="1">[10]перекрестка!$F$139:$G$139,[10]перекрестка!$F$145:$G$145,[10]перекрестка!$J$36:$K$40,P1_T1_Protect,P2_T1_Protect,P3_T1_Protect,P4_T1_Protect</definedName>
    <definedName name="P19_T1_Protect" hidden="1">P5_T1_Protect,P6_T1_Protect,P7_T1_Protect,P8_T1_Protect,P9_T1_Protect,P10_T1_Protect,P11_T1_Protect,P12_T1_Protect,P13_T1_Protect,P14_T1_Protect</definedName>
    <definedName name="P19_T111" hidden="1">[0]!P5_T1_Protect,[0]!P6_T1_Protect,[0]!P7_T1_Protect,[0]!P8_T1_Protect,[0]!P9_T1_Protect,[0]!P10_T1_Protect,[0]!P11_T1_Protect,[0]!P12_T1_Protect,[0]!P13_T1_Protect,[0]!P14_T1_Protect</definedName>
    <definedName name="P19_T2_Protect" hidden="1">#N/A</definedName>
    <definedName name="P2_dip" hidden="1">[6]FST5!$G$100:$G$116,[6]FST5!$G$118:$G$123,[6]FST5!$G$125:$G$126,[6]FST5!$G$128:$G$131,[6]FST5!$G$133,[6]FST5!$G$135:$G$139,[6]FST5!$G$141</definedName>
    <definedName name="P2_SC_CLR" hidden="1">#REF!,#REF!,#REF!,#REF!,#REF!</definedName>
    <definedName name="P2_SC22" hidden="1">#REF!,#REF!,#REF!,#REF!,#REF!,#REF!,#REF!</definedName>
    <definedName name="P2_SCOPE_16_PRT" hidden="1">'[7]16'!$E$38:$I$38,'[7]16'!$E$41:$I$41,'[7]16'!$E$45:$I$47,'[7]16'!$E$49:$I$49,'[7]16'!$E$53:$I$54,'[7]16'!$E$56:$I$57,'[7]16'!$E$59:$I$59,'[7]16'!$E$9:$I$13</definedName>
    <definedName name="P2_SCOPE_4_PRT" hidden="1">'[7]4'!$P$25:$S$25,'[7]4'!$P$27:$S$31,'[7]4'!$U$14:$X$20,'[7]4'!$U$23:$X$23,'[7]4'!$U$25:$X$25,'[7]4'!$U$27:$X$31,'[7]4'!$Z$14:$AC$20,'[7]4'!$Z$23:$AC$23,'[7]4'!$Z$25:$AC$25</definedName>
    <definedName name="P2_SCOPE_5_PRT" hidden="1">'[7]5'!$P$25:$S$25,'[7]5'!$P$27:$S$31,'[7]5'!$U$14:$X$21,'[7]5'!$U$23:$X$23,'[7]5'!$U$25:$X$25,'[7]5'!$U$27:$X$31,'[7]5'!$Z$14:$AC$21,'[7]5'!$Z$23:$AC$23,'[7]5'!$Z$25:$AC$25</definedName>
    <definedName name="P2_SCOPE_CORR" hidden="1">#REF!,#REF!,#REF!,#REF!,#REF!,#REF!,#REF!,#REF!</definedName>
    <definedName name="P2_SCOPE_F1_PRT" hidden="1">'[7]Ф-1 (для АО-энерго)'!$D$56:$E$59,'[7]Ф-1 (для АО-энерго)'!$D$34:$E$50,'[7]Ф-1 (для АО-энерго)'!$D$32:$E$32,'[7]Ф-1 (для АО-энерго)'!$D$23:$E$30</definedName>
    <definedName name="P2_SCOPE_F2_PRT" hidden="1">'[7]Ф-2 (для АО-энерго)'!$D$52:$G$54,'[7]Ф-2 (для АО-энерго)'!$C$21:$E$42,'[7]Ф-2 (для АО-энерго)'!$A$12:$E$12,'[7]Ф-2 (для АО-энерго)'!$C$8:$E$11</definedName>
    <definedName name="P2_SCOPE_FULL_LOAD" hidden="1">#REF!,#REF!,#REF!,#REF!,#REF!,#REF!</definedName>
    <definedName name="P2_SCOPE_IND" hidden="1">#REF!,#REF!,#REF!,#REF!,#REF!,#REF!</definedName>
    <definedName name="P2_SCOPE_IND2" hidden="1">#REF!,#REF!,#REF!,#REF!,#REF!</definedName>
    <definedName name="P2_SCOPE_NOTIND" hidden="1">#REF!,#REF!,#REF!,#REF!,#REF!,#REF!,#REF!</definedName>
    <definedName name="P2_SCOPE_NotInd2" hidden="1">#REF!,#REF!,#REF!,#REF!,#REF!,#REF!</definedName>
    <definedName name="P2_SCOPE_NotInd3" hidden="1">#REF!,#REF!,#REF!,#REF!,#REF!,#REF!,#REF!</definedName>
    <definedName name="P2_SCOPE_NotInt" hidden="1">#REF!,#REF!,#REF!,#REF!,#REF!,#REF!,#REF!</definedName>
    <definedName name="P2_SCOPE_PER_PRT" hidden="1">[7]перекрестка!$N$14:$N$25,[7]перекрестка!$N$27:$N$31,[7]перекрестка!$J$27:$K$31,[7]перекрестка!$F$27:$H$31,[7]перекрестка!$F$33:$H$37</definedName>
    <definedName name="P2_SCOPE_SAVE2" hidden="1">#REF!,#REF!,#REF!,#REF!,#REF!,#REF!</definedName>
    <definedName name="P2_SCOPE_SV_PRT" hidden="1">#REF!,#REF!,#REF!,#REF!,#REF!,#REF!,#REF!</definedName>
    <definedName name="P2_SCOPE_TAR_OLD" hidden="1">[9]Свод!$W$8:$W$25,[9]Свод!$W$27:$W$37,[9]Свод!$W$39:$W$51,[9]Свод!$W$53:$W$66,[9]Свод!$W$68:$W$73,[9]Свод!$W$75:$W$89,[9]Свод!$W$91:$W$101</definedName>
    <definedName name="P2_T1?axis?ПРД2?2005" hidden="1">#REF!,#REF!,#REF!,#REF!,#REF!,#REF!,#REF!</definedName>
    <definedName name="P2_T1?axis?ПРД2?2006" hidden="1">#REF!,#REF!,#REF!,#REF!,#REF!,#REF!,#REF!</definedName>
    <definedName name="P2_T1?Data" hidden="1">#REF!,#REF!,#REF!,#REF!,#REF!,#REF!,#REF!</definedName>
    <definedName name="P2_T1?L1.1.1" hidden="1">#REF!,#REF!,#REF!,#REF!,#REF!,#REF!,#REF!</definedName>
    <definedName name="P2_T1?L1.1.1.1" hidden="1">#REF!,#REF!,#REF!,#REF!,#REF!,#REF!,#REF!</definedName>
    <definedName name="P2_T1?L1.1.2" hidden="1">#REF!,#REF!,#REF!,#REF!,#REF!,#REF!,#REF!</definedName>
    <definedName name="P2_T1?L1.1.2.1" hidden="1">#REF!,#REF!,#REF!,#REF!,#REF!,#REF!,#REF!</definedName>
    <definedName name="P2_T1?L1.1.2.1.1" hidden="1">#REF!,#REF!,#REF!,#REF!,#REF!,#REF!,#REF!</definedName>
    <definedName name="P2_T1?L1.1.2.1.2" hidden="1">#REF!,#REF!,#REF!,#REF!,#REF!,#REF!,#REF!</definedName>
    <definedName name="P2_T1?L1.1.2.1.3" hidden="1">#REF!,#REF!,#REF!,#REF!,#REF!,#REF!,#REF!</definedName>
    <definedName name="P2_T1?L1.1.2.2" hidden="1">#REF!,#REF!,#REF!,#REF!,#REF!,#REF!,#REF!</definedName>
    <definedName name="P2_T1?L1.1.2.3" hidden="1">#REF!,#REF!,#REF!,#REF!,#REF!,#REF!,#REF!</definedName>
    <definedName name="P2_T1?L1.1.2.4" hidden="1">#REF!,#REF!,#REF!,#REF!,#REF!,#REF!,#REF!</definedName>
    <definedName name="P2_T1?L1.1.2.5" hidden="1">#REF!,#REF!,#REF!,#REF!,#REF!,#REF!,#REF!</definedName>
    <definedName name="P2_T1?L1.1.2.6" hidden="1">#REF!,#REF!,#REF!,#REF!,#REF!,#REF!,#REF!</definedName>
    <definedName name="P2_T1?L1.1.2.7" hidden="1">#REF!,#REF!,#REF!,#REF!,#REF!,#REF!,#REF!</definedName>
    <definedName name="P2_T1?L1.1.2.7.1" hidden="1">#REF!,#REF!,#REF!,#REF!,#REF!,#REF!,#REF!</definedName>
    <definedName name="P2_T1?M1" hidden="1">#REF!,#REF!,#REF!,#REF!,#REF!,#REF!,#REF!,#REF!,#REF!,#REF!,#REF!</definedName>
    <definedName name="P2_T1?M2" hidden="1">#REF!,#REF!,#REF!,#REF!,#REF!,#REF!,#REF!,#REF!,#REF!,#REF!,#REF!</definedName>
    <definedName name="P2_T1?unit?ГКАЛ" hidden="1">#REF!,#REF!,#REF!,#REF!,#REF!,#REF!,#REF!</definedName>
    <definedName name="P2_T1?unit?РУБ.ГКАЛ" hidden="1">#REF!,#REF!,#REF!,#REF!,#REF!,#REF!,#REF!</definedName>
    <definedName name="P2_T1?unit?РУБ.ТОНН" hidden="1">#REF!,#REF!,#REF!,#REF!,#REF!,#REF!,#REF!,#REF!,#REF!,#REF!,#REF!</definedName>
    <definedName name="P2_T1?unit?СТР" hidden="1">#REF!,#REF!,#REF!,#REF!,#REF!,#REF!,#REF!</definedName>
    <definedName name="P2_T1?unit?ТОНН" hidden="1">#REF!,#REF!,#REF!,#REF!,#REF!,#REF!,#REF!,#REF!,#REF!,#REF!,#REF!</definedName>
    <definedName name="P2_T1?unit?ТРУБ" hidden="1">#REF!,#REF!,#REF!,#REF!,#REF!,#REF!,#REF!</definedName>
    <definedName name="P2_T1_Protect" hidden="1">[10]перекрестка!$J$68:$K$72,[10]перекрестка!$J$74:$K$78,[10]перекрестка!$J$80:$K$84,[10]перекрестка!$J$89,[10]перекрестка!$J$90:$K$94,[10]перекрестка!$J$95</definedName>
    <definedName name="P2_T17_Protection" hidden="1">'[12]29'!$F$19:$G$19,'[12]29'!$F$21:$G$25,'[12]29'!$F$27:$G$27,'[12]29'!$F$29:$G$33,'[12]29'!$F$36:$G$36,'[12]29'!$F$38:$G$42,'[12]29'!$F$45:$G$45,'[12]29'!$F$47:$G$51</definedName>
    <definedName name="P2_T21_Protection" hidden="1">'[12]21'!$E$20:$E$22,'[12]21'!$G$20:$K$22,'[12]21'!$M$20:$M$22,'[12]21'!$O$20:$S$22,'[12]21'!$E$26:$E$28,'[12]21'!$G$26:$K$28,'[12]21'!$M$26:$M$28,'[12]21'!$O$26:$S$28</definedName>
    <definedName name="P2_T25_protection" hidden="1">'[12]25'!$L$35:$O$37,'[12]25'!$L$41:$O$42,'[12]25'!$Q$8:$T$21,'[12]25'!$Q$24:$T$28,'[12]25'!$Q$30:$T$33,'[12]25'!$Q$35:$T$37,'[12]25'!$Q$41:$T$42,'[12]25'!$B$35:$B$37</definedName>
    <definedName name="P2_T28?axis?R?ПЭ" hidden="1">'[12]28'!$D$68:$I$70,'[12]28'!$D$74:$I$76,'[12]28'!$D$80:$I$82,'[12]28'!$D$89:$I$91,'[12]28'!$D$94:$I$96,'[12]28'!$D$100:$I$102,'[12]28'!$D$106:$I$108,'[12]28'!$D$115:$I$117</definedName>
    <definedName name="P2_T28?axis?R?ПЭ?" hidden="1">'[12]28'!$B$68:$B$70,'[12]28'!$B$74:$B$76,'[12]28'!$B$80:$B$82,'[12]28'!$B$89:$B$91,'[12]28'!$B$94:$B$96,'[12]28'!$B$100:$B$102,'[12]28'!$B$106:$B$108,'[12]28'!$B$115:$B$117</definedName>
    <definedName name="P2_T28_Protection" hidden="1">'[12]28'!$B$126:$B$128,'[12]28'!$B$132:$B$134,'[12]28'!$B$141:$B$143,'[12]28'!$B$146:$B$148,'[12]28'!$B$152:$B$154,'[12]28'!$B$158:$B$160,'[12]28'!$B$167:$B$169</definedName>
    <definedName name="P2_T4_Protect" hidden="1">'[10]4'!$Q$22:$T$22,'[10]4'!$Q$24:$T$28,'[10]4'!$V$24:$Y$28,'[10]4'!$V$22:$Y$22,'[10]4'!$V$20:$Y$20,'[10]4'!$V$11:$Y$17,'[10]4'!$AA$11:$AD$17,'[10]4'!$AA$20:$AD$20,'[10]4'!$AA$22:$AD$22</definedName>
    <definedName name="P3_dip" hidden="1">[6]FST5!$G$143:$G$145,[6]FST5!$G$214:$G$217,[6]FST5!$G$219:$G$224,[6]FST5!$G$226,[6]FST5!$G$228,[6]FST5!$G$230,[6]FST5!$G$232,[6]FST5!$G$197:$G$212</definedName>
    <definedName name="P3_SC22" hidden="1">#REF!,#REF!,#REF!,#REF!,#REF!,#REF!</definedName>
    <definedName name="P3_SCOPE_F1_PRT" hidden="1">'[7]Ф-1 (для АО-энерго)'!$E$16:$E$17,'[7]Ф-1 (для АО-энерго)'!$C$4:$D$4,'[7]Ф-1 (для АО-энерго)'!$C$7:$E$10,'[7]Ф-1 (для АО-энерго)'!$A$11:$E$11</definedName>
    <definedName name="P3_SCOPE_FULL_LOAD" hidden="1">#REF!,#REF!,#REF!,#REF!,#REF!,#REF!</definedName>
    <definedName name="P3_SCOPE_IND" hidden="1">#REF!,#REF!,#REF!,#REF!,#REF!</definedName>
    <definedName name="P3_SCOPE_IND2" hidden="1">#REF!,#REF!,#REF!,#REF!,#REF!</definedName>
    <definedName name="P3_SCOPE_NOTIND" hidden="1">#REF!,#REF!,#REF!,#REF!,#REF!,#REF!,#REF!</definedName>
    <definedName name="P3_SCOPE_NotInd2" hidden="1">#REF!,#REF!,#REF!,#REF!,#REF!,#REF!,#REF!</definedName>
    <definedName name="P3_SCOPE_NotInt" hidden="1">#REF!,#REF!,#REF!,#REF!,#REF!,#REF!</definedName>
    <definedName name="P3_SCOPE_PER_PRT" hidden="1">[7]перекрестка!$J$33:$K$37,[7]перекрестка!$N$33:$N$37,[7]перекрестка!$F$39:$H$43,[7]перекрестка!$J$39:$K$43,[7]перекрестка!$N$39:$N$43</definedName>
    <definedName name="P3_SCOPE_SV_PRT" hidden="1">#REF!,#REF!,#REF!,#REF!,#REF!,#REF!,#REF!</definedName>
    <definedName name="P3_T1?axis?ПРД2?2005" hidden="1">#REF!,#REF!,#REF!,#REF!,#REF!,#REF!,#REF!</definedName>
    <definedName name="P3_T1?axis?ПРД2?2006" hidden="1">#REF!,#REF!,#REF!,#REF!,#REF!,#REF!,#REF!</definedName>
    <definedName name="P3_T1?Data" hidden="1">#REF!,#REF!,#REF!,#REF!,#REF!,#REF!,#REF!</definedName>
    <definedName name="P3_T1?L1.1.1" hidden="1">#REF!,#REF!,#REF!,#REF!,#REF!,#REF!,#REF!</definedName>
    <definedName name="P3_T1?L1.1.1.1" hidden="1">#REF!,#REF!,#REF!,#REF!,#REF!,#REF!,#REF!</definedName>
    <definedName name="P3_T1?L1.1.2" hidden="1">#REF!,#REF!,#REF!,#REF!,#REF!,#REF!,#REF!,P1_T1?L1.1.2</definedName>
    <definedName name="P3_T1?L1.1.2.1" hidden="1">#REF!,#REF!,#REF!,#REF!,#REF!,#REF!,#REF!</definedName>
    <definedName name="P3_T1?L1.1.2.1.1" hidden="1">#REF!,#REF!,#REF!,#REF!,#REF!,#REF!,#REF!</definedName>
    <definedName name="P3_T1?L1.1.2.1.2" hidden="1">#REF!,#REF!,#REF!,#REF!,#REF!,#REF!,#REF!</definedName>
    <definedName name="P3_T1?L1.1.2.1.3" hidden="1">#REF!,#REF!,#REF!,#REF!,#REF!,#REF!,#REF!</definedName>
    <definedName name="P3_T1?L1.1.2.2" hidden="1">#REF!,#REF!,#REF!,#REF!,#REF!,#REF!,#REF!</definedName>
    <definedName name="P3_T1?L1.1.2.3" hidden="1">#REF!,#REF!,#REF!,#REF!,#REF!,#REF!,#REF!</definedName>
    <definedName name="P3_T1?L1.1.2.4" hidden="1">#REF!,#REF!,#REF!,#REF!,#REF!,#REF!,#REF!</definedName>
    <definedName name="P3_T1?L1.1.2.5" hidden="1">#REF!,#REF!,#REF!,#REF!,#REF!,#REF!,#REF!</definedName>
    <definedName name="P3_T1?L1.1.2.6" hidden="1">#REF!,#REF!,#REF!,#REF!,#REF!,#REF!,#REF!</definedName>
    <definedName name="P3_T1?L1.1.2.7" hidden="1">#REF!,#REF!,#REF!,#REF!,#REF!,#REF!,#REF!</definedName>
    <definedName name="P3_T1?L1.1.2.7.1" hidden="1">#REF!,#REF!,#REF!,#REF!,#REF!,#REF!,#REF!</definedName>
    <definedName name="P3_T1?M1" hidden="1">#REF!,#REF!,#REF!,#REF!,#REF!,#REF!,#REF!,#REF!,#REF!,#REF!,#REF!</definedName>
    <definedName name="P3_T1?M2" hidden="1">#REF!,#REF!,#REF!,#REF!,#REF!,#REF!,#REF!,#REF!,#REF!,#REF!,#REF!</definedName>
    <definedName name="P3_T1?unit?ГКАЛ" hidden="1">#REF!,#REF!,#REF!,#REF!,#REF!,#REF!,#REF!</definedName>
    <definedName name="P3_T1?unit?РУБ.ГКАЛ" hidden="1">#REF!,#REF!,#REF!,#REF!,#REF!,#REF!,#REF!</definedName>
    <definedName name="P3_T1?unit?РУБ.ТОНН" hidden="1">#REF!,#REF!,#REF!,#REF!,#REF!,#REF!,#REF!,#REF!,#REF!,#REF!,#REF!</definedName>
    <definedName name="P3_T1?unit?СТР" hidden="1">#REF!,#REF!,#REF!,#REF!,#REF!,#REF!,#REF!</definedName>
    <definedName name="P3_T1?unit?ТОНН" hidden="1">#REF!,#REF!,#REF!,#REF!,#REF!,#REF!,#REF!,#REF!,#REF!,#REF!,#REF!</definedName>
    <definedName name="P3_T1?unit?ТРУБ" hidden="1">#REF!,#REF!,#REF!,#REF!,#REF!,#REF!,#REF!</definedName>
    <definedName name="P3_T1_Protect" hidden="1">[10]перекрестка!$J$96:$K$100,[10]перекрестка!$J$102:$K$106,[10]перекрестка!$J$108:$K$112,[10]перекрестка!$J$114:$K$118,[10]перекрестка!$J$120:$K$124</definedName>
    <definedName name="P3_T17_Protection" hidden="1">'[12]29'!$F$53:$G$53,'[12]29'!$F$55:$G$59,'[12]29'!$I$55:$J$59,'[12]29'!$I$53:$J$53,'[12]29'!$I$47:$J$51,'[12]29'!$I$45:$J$45,'[12]29'!$I$38:$J$42,'[12]29'!$I$36:$J$36</definedName>
    <definedName name="P3_T2?Protection" hidden="1">#REF!,#REF!,#REF!,#REF!,#REF!,#REF!,#REF!</definedName>
    <definedName name="P3_T2_DiapProt" hidden="1">#REF!,#REF!,#REF!,#REF!,#REF!,#REF!,#REF!</definedName>
    <definedName name="P3_T21_Protection" hidden="1">'[12]21'!$E$31:$E$33,'[12]21'!$G$31:$K$33,'[12]21'!$B$14:$B$16,'[12]21'!$B$20:$B$22,'[12]21'!$B$26:$B$28,'[12]21'!$B$31:$B$33,'[12]21'!$M$31:$M$33,P1_T21_Protection</definedName>
    <definedName name="P3_T28?axis?R?ПЭ" hidden="1">'[12]28'!$D$120:$I$122,'[12]28'!$D$126:$I$128,'[12]28'!$D$132:$I$134,'[12]28'!$D$141:$I$143,'[12]28'!$D$146:$I$148,'[12]28'!$D$152:$I$154,'[12]28'!$D$158:$I$160</definedName>
    <definedName name="P3_T28?axis?R?ПЭ?" hidden="1">'[12]28'!$B$120:$B$122,'[12]28'!$B$126:$B$128,'[12]28'!$B$132:$B$134,'[12]28'!$B$141:$B$143,'[12]28'!$B$146:$B$148,'[12]28'!$B$152:$B$154,'[12]28'!$B$158:$B$160</definedName>
    <definedName name="P3_T28_Protection" hidden="1">'[12]28'!$B$172:$B$174,'[12]28'!$B$178:$B$180,'[12]28'!$B$184:$B$186,'[12]28'!$B$193:$B$195,'[12]28'!$B$198:$B$200,'[12]28'!$B$204:$B$206,'[12]28'!$B$210:$B$212</definedName>
    <definedName name="P4_dip" hidden="1">[6]FST5!$G$70:$G$75,[6]FST5!$G$77:$G$78,[6]FST5!$G$80:$G$83,[6]FST5!$G$85,[6]FST5!$G$87:$G$91,[6]FST5!$G$93,[6]FST5!$G$95:$G$97,[6]FST5!$G$52:$G$68</definedName>
    <definedName name="P4_SCOPE_F1_PRT" hidden="1">'[7]Ф-1 (для АО-энерго)'!$C$13:$E$13,'[7]Ф-1 (для АО-энерго)'!$A$14:$E$14,'[7]Ф-1 (для АО-энерго)'!$C$23:$C$50,'[7]Ф-1 (для АО-энерго)'!$C$54:$C$95</definedName>
    <definedName name="P4_SCOPE_FULL_LOAD" hidden="1">#REF!,#REF!,#REF!,#REF!,#REF!,#REF!</definedName>
    <definedName name="P4_SCOPE_IND" hidden="1">#REF!,#REF!,#REF!,#REF!,#REF!</definedName>
    <definedName name="P4_SCOPE_IND2" hidden="1">#REF!,#REF!,#REF!,#REF!,#REF!,#REF!</definedName>
    <definedName name="P4_SCOPE_NOTIND" hidden="1">#REF!,#REF!,#REF!,#REF!,#REF!,#REF!,#REF!</definedName>
    <definedName name="P4_SCOPE_NotInd2" hidden="1">#REF!,#REF!,#REF!,#REF!,#REF!,#REF!,#REF!</definedName>
    <definedName name="P4_SCOPE_PER_PRT" hidden="1">[7]перекрестка!$F$45:$H$49,[7]перекрестка!$J$45:$K$49,[7]перекрестка!$N$45:$N$49,[7]перекрестка!$F$53:$G$64,[7]перекрестка!$H$54:$H$58</definedName>
    <definedName name="P4_T1?Data" hidden="1">#REF!,#REF!,#REF!,#REF!,#REF!,#REF!,#REF!</definedName>
    <definedName name="P4_T1?unit?ГКАЛ" hidden="1">#REF!,#REF!,#REF!,#REF!,#REF!,#REF!,#REF!</definedName>
    <definedName name="P4_T1?unit?РУБ.ГКАЛ" hidden="1">#REF!,#REF!,#REF!,#REF!,#REF!,#REF!,#REF!</definedName>
    <definedName name="P4_T1?unit?РУБ.ТОНН" hidden="1">#REF!,#REF!,#REF!,#REF!,#REF!,#REF!,#REF!,#REF!,#REF!,#REF!,#REF!</definedName>
    <definedName name="P4_T1?unit?СТР" hidden="1">#REF!,#REF!,#REF!,#REF!,#REF!,#REF!,#REF!</definedName>
    <definedName name="P4_T1?unit?ТОНН" hidden="1">#REF!,#REF!,#REF!,#REF!,#REF!,#REF!,#REF!,#REF!,#REF!,#REF!,#REF!</definedName>
    <definedName name="P4_T1?unit?ТРУБ" hidden="1">#REF!,#REF!,#REF!,#REF!,#REF!,#REF!,#REF!</definedName>
    <definedName name="P4_T1_Protect" hidden="1">[10]перекрестка!$J$127,[10]перекрестка!$J$128:$K$132,[10]перекрестка!$J$133,[10]перекрестка!$J$134:$K$138,[10]перекрестка!$N$11:$N$22,[10]перекрестка!$N$24:$N$28</definedName>
    <definedName name="P4_T17_Protection" hidden="1">'[12]29'!$I$29:$J$33,'[12]29'!$I$27:$J$27,'[12]29'!$I$21:$J$25,'[12]29'!$I$19:$J$19,'[12]29'!$I$12:$J$16,'[12]29'!$I$10:$J$10,'[12]29'!$L$10:$M$10,'[12]29'!$L$12:$M$16</definedName>
    <definedName name="P4_T2?Protection" hidden="1">#REF!,#REF!,#REF!,#REF!,#REF!,#REF!,#REF!,#REF!</definedName>
    <definedName name="P4_T2_DiapProt" hidden="1">#REF!,#REF!,#REF!,#REF!,#REF!,#REF!,#REF!,#REF!</definedName>
    <definedName name="P4_T28?axis?R?ПЭ" hidden="1">'[12]28'!$D$167:$I$169,'[12]28'!$D$172:$I$174,'[12]28'!$D$178:$I$180,'[12]28'!$D$184:$I$186,'[12]28'!$D$193:$I$195,'[12]28'!$D$198:$I$200,'[12]28'!$D$204:$I$206</definedName>
    <definedName name="P4_T28?axis?R?ПЭ?" hidden="1">'[12]28'!$B$167:$B$169,'[12]28'!$B$172:$B$174,'[12]28'!$B$178:$B$180,'[12]28'!$B$184:$B$186,'[12]28'!$B$193:$B$195,'[12]28'!$B$198:$B$200,'[12]28'!$B$204:$B$206</definedName>
    <definedName name="P4_T28_Protection" hidden="1">'[12]28'!$B$219:$B$221,'[12]28'!$B$224:$B$226,'[12]28'!$B$230:$B$232,'[12]28'!$B$236:$B$238,'[12]28'!$B$245:$B$247,'[12]28'!$B$250:$B$252,'[12]28'!$B$256:$B$258</definedName>
    <definedName name="P5_SCOPE_FULL_LOAD" hidden="1">#REF!,#REF!,#REF!,#REF!,#REF!,#REF!</definedName>
    <definedName name="P5_SCOPE_IND" hidden="1">'[14]2008 -2010'!$H$51:$I$52,'[14]2008 -2010'!$R$51:$S$52,'[14]2008 -2010'!$AB$51:$AC$52,'[14]2008 -2010'!$I$58,'[14]2008 -2010'!$S$58,'[14]2008 -2010'!$AC$58</definedName>
    <definedName name="P5_SCOPE_IND2" hidden="1">'[14]2008 -2010'!$H$51:$I$52,'[14]2008 -2010'!$R$51:$S$52,'[14]2008 -2010'!$AB$51:$AC$52,'[14]2008 -2010'!$H$58:$I$58,'[14]2008 -2010'!$R$58:$S$58</definedName>
    <definedName name="P5_SCOPE_NOTIND" hidden="1">#REF!,#REF!,#REF!,#REF!,#REF!,#REF!,#REF!</definedName>
    <definedName name="P5_SCOPE_NotInd2" hidden="1">#REF!,#REF!,#REF!,#REF!,#REF!,#REF!,#REF!</definedName>
    <definedName name="P5_SCOPE_PER_PRT" hidden="1">[7]перекрестка!$H$60:$H$64,[7]перекрестка!$J$53:$J$64,[7]перекрестка!$K$54:$K$58,[7]перекрестка!$K$60:$K$64,[7]перекрестка!$N$53:$N$64</definedName>
    <definedName name="P5_T1?Data" hidden="1">#REF!,#REF!,#REF!,#REF!,#REF!,#REF!,#REF!</definedName>
    <definedName name="P5_T1?unit?ГКАЛ" hidden="1">#REF!,#REF!,#REF!,#REF!,#REF!,#REF!,#REF!</definedName>
    <definedName name="P5_T1?unit?РУБ.ГКАЛ" hidden="1">#REF!,#REF!,#REF!,#REF!,#REF!,#REF!,#REF!</definedName>
    <definedName name="P5_T1?unit?РУБ.ТОНН" hidden="1">#REF!,#REF!,#REF!,#REF!,#REF!,#REF!,P1_T1?unit?РУБ.ТОНН,P2_T1?unit?РУБ.ТОНН,P3_T1?unit?РУБ.ТОНН</definedName>
    <definedName name="P5_T1?unit?СТР" hidden="1">#REF!,#REF!,#REF!,#REF!,#REF!,#REF!,#REF!</definedName>
    <definedName name="P5_T1?unit?ТРУБ" hidden="1">#REF!,#REF!,#REF!,#REF!,#REF!,#REF!,#REF!</definedName>
    <definedName name="P5_T1_Protect" hidden="1">[10]перекрестка!$N$30:$N$34,[10]перекрестка!$N$36:$N$40,[10]перекрестка!$N$42:$N$46,[10]перекрестка!$N$49:$N$60,[10]перекрестка!$N$62:$N$66</definedName>
    <definedName name="P5_T17_Protection" hidden="1">'[12]29'!$L$19:$M$19,'[12]29'!$L$21:$M$27,'[12]29'!$L$29:$M$33,'[12]29'!$L$36:$M$36,'[12]29'!$L$38:$M$42,'[12]29'!$L$45:$M$45,'[12]29'!$O$10:$P$10,'[12]29'!$O$12:$P$16</definedName>
    <definedName name="P5_T28?axis?R?ПЭ" hidden="1">'[12]28'!$D$210:$I$212,'[12]28'!$D$219:$I$221,'[12]28'!$D$224:$I$226,'[12]28'!$D$230:$I$232,'[12]28'!$D$236:$I$238,'[12]28'!$D$245:$I$247,'[12]28'!$D$250:$I$252</definedName>
    <definedName name="P5_T28?axis?R?ПЭ?" hidden="1">'[12]28'!$B$210:$B$212,'[12]28'!$B$219:$B$221,'[12]28'!$B$224:$B$226,'[12]28'!$B$230:$B$232,'[12]28'!$B$236:$B$238,'[12]28'!$B$245:$B$247,'[12]28'!$B$250:$B$252</definedName>
    <definedName name="P5_T28_Protection" hidden="1">'[12]28'!$B$262:$B$264,'[12]28'!$B$271:$B$273,'[12]28'!$B$276:$B$278,'[12]28'!$B$282:$B$284,'[12]28'!$B$288:$B$291,'[12]28'!$B$11:$B$13,'[12]28'!$B$16:$B$18,'[12]28'!$B$22:$B$24</definedName>
    <definedName name="P6_SCOPE_FULL_LOAD" hidden="1">#REF!,#REF!,#REF!,#REF!,#REF!,#REF!</definedName>
    <definedName name="P6_SCOPE_NOTIND" hidden="1">#REF!,#REF!,#REF!,#REF!,#REF!,#REF!,#REF!</definedName>
    <definedName name="P6_SCOPE_NotInd2" hidden="1">#REF!,#REF!,#REF!,#REF!,#REF!,#REF!,#REF!</definedName>
    <definedName name="P6_SCOPE_PER_PRT" hidden="1">[7]перекрестка!$F$66:$H$70,[7]перекрестка!$J$66:$K$70,[7]перекрестка!$N$66:$N$70,[7]перекрестка!$F$72:$H$76,[7]перекрестка!$J$72:$K$76</definedName>
    <definedName name="P6_T1?Data" hidden="1">#REF!,#REF!,#REF!,#REF!,#REF!,#REF!,#REF!</definedName>
    <definedName name="P6_T1?unit?ГКАЛ" hidden="1">#REF!,#REF!,#REF!,#REF!,#REF!,#REF!,#REF!</definedName>
    <definedName name="P6_T1?unit?РУБ.ГКАЛ" hidden="1">#REF!,#REF!,#REF!,#REF!,#REF!,#REF!,#REF!</definedName>
    <definedName name="P6_T1?unit?СТР" hidden="1">#REF!,#REF!,#REF!,#REF!,#REF!,#REF!,#REF!,P1_T1?unit?СТР</definedName>
    <definedName name="P6_T1?unit?ТРУБ" hidden="1">#REF!,#REF!,#REF!,#REF!,#REF!,#REF!,#REF!</definedName>
    <definedName name="P6_T1_Protect" hidden="1">[10]перекрестка!$N$68:$N$72,[10]перекрестка!$N$74:$N$78,[10]перекрестка!$N$80:$N$84,[10]перекрестка!$N$89:$N$100,[10]перекрестка!$N$102:$N$106</definedName>
    <definedName name="P6_T17_Protection" hidden="1">'[12]29'!$O$19:$P$19,'[12]29'!$O$21:$P$25,'[12]29'!$O$27:$P$27,'[12]29'!$O$29:$P$33,'[12]29'!$O$36:$P$36,'[12]29'!$O$38:$P$42,'[12]29'!$O$45:$P$45,P1_T17_Protection</definedName>
    <definedName name="P6_T28?axis?R?ПЭ" hidden="1">'[12]28'!$D$256:$I$258,'[12]28'!$D$262:$I$264,'[12]28'!$D$271:$I$273,'[12]28'!$D$276:$I$278,'[12]28'!$D$282:$I$284,'[12]28'!$D$288:$I$291,'[12]28'!$D$11:$I$13,P1_T28?axis?R?ПЭ</definedName>
    <definedName name="P6_T28?axis?R?ПЭ?" hidden="1">'[12]28'!$B$256:$B$258,'[12]28'!$B$262:$B$264,'[12]28'!$B$271:$B$273,'[12]28'!$B$276:$B$278,'[12]28'!$B$282:$B$284,'[12]28'!$B$288:$B$291,'[12]28'!$B$11:$B$13,P1_T28?axis?R?ПЭ?</definedName>
    <definedName name="P6_T28_Protection" hidden="1">'[12]28'!$B$28:$B$30,'[12]28'!$B$37:$B$39,'[12]28'!$B$42:$B$44,'[12]28'!$B$48:$B$50,'[12]28'!$B$54:$B$56,'[12]28'!$B$63:$B$65,'[12]28'!$G$210:$H$212,'[12]28'!$D$11:$E$13</definedName>
    <definedName name="P7_SCOPE_FULL_LOAD" hidden="1">#REF!,#REF!,#REF!,#REF!,#REF!,#REF!</definedName>
    <definedName name="P7_SCOPE_NOTIND" hidden="1">#REF!,#REF!,#REF!,#REF!,#REF!,#REF!</definedName>
    <definedName name="P7_SCOPE_NotInd2" hidden="1">#REF!,#REF!,#REF!,#REF!,#REF!,P1_SCOPE_NotInd2,P2_SCOPE_NotInd2,P3_SCOPE_NotInd2</definedName>
    <definedName name="P7_SCOPE_PER_PRT" hidden="1">[7]перекрестка!$N$72:$N$76,[7]перекрестка!$F$78:$H$82,[7]перекрестка!$J$78:$K$82,[7]перекрестка!$N$78:$N$82,[7]перекрестка!$F$84:$H$88</definedName>
    <definedName name="P7_T1?Data" hidden="1">#REF!,#REF!,#REF!,#REF!,#REF!,#REF!,#REF!</definedName>
    <definedName name="P7_T1?unit?ТРУБ" hidden="1">#REF!,#REF!,#REF!,#REF!,#REF!,#REF!,#REF!</definedName>
    <definedName name="P7_T1_Protect" hidden="1">[10]перекрестка!$N$108:$N$112,[10]перекрестка!$N$114:$N$118,[10]перекрестка!$N$120:$N$124,[10]перекрестка!$N$127:$N$138,[10]перекрестка!$N$140:$N$144</definedName>
    <definedName name="P7_T28_Protection" hidden="1">'[12]28'!$G$11:$H$13,'[12]28'!$D$16:$E$18,'[12]28'!$G$16:$H$18,'[12]28'!$D$22:$E$24,'[12]28'!$G$22:$H$24,'[12]28'!$D$28:$E$30,'[12]28'!$G$28:$H$30,'[12]28'!$D$37:$E$39</definedName>
    <definedName name="P8_SCOPE_FULL_LOAD" hidden="1">#REF!,#REF!,#REF!,#REF!,#REF!,#REF!</definedName>
    <definedName name="P8_SCOPE_NOTIND" hidden="1">#REF!,#REF!,#REF!,#REF!,#REF!,#REF!</definedName>
    <definedName name="P8_SCOPE_PER_PRT" hidden="1">[7]перекрестка!$J$84:$K$88,[7]перекрестка!$N$84:$N$88,[7]перекрестка!$F$14:$G$25,P1_SCOPE_PER_PRT,P2_SCOPE_PER_PRT,P3_SCOPE_PER_PRT,P4_SCOPE_PER_PRT</definedName>
    <definedName name="P8_T1?Data" hidden="1">#REF!,#REF!,#REF!,#REF!,#REF!,#REF!,#REF!</definedName>
    <definedName name="P8_T1?unit?ТРУБ" hidden="1">#REF!,#REF!,#REF!,#REF!,#REF!,#REF!,#REF!</definedName>
    <definedName name="P8_T1_Protect" hidden="1">[10]перекрестка!$N$146:$N$150,[10]перекрестка!$N$152:$N$156,[10]перекрестка!$N$158:$N$162,[10]перекрестка!$F$11:$G$11,[10]перекрестка!$F$12:$H$16</definedName>
    <definedName name="P8_T28_Protection" hidden="1">'[12]28'!$G$37:$H$39,'[12]28'!$D$42:$E$44,'[12]28'!$G$42:$H$44,'[12]28'!$D$48:$E$50,'[12]28'!$G$48:$H$50,'[12]28'!$D$54:$E$56,'[12]28'!$G$54:$H$56,'[12]28'!$D$89:$E$91</definedName>
    <definedName name="P9_SCOPE_FULL_LOAD" hidden="1">#REF!,#REF!,#REF!,#REF!,#REF!,#REF!</definedName>
    <definedName name="P9_SCOPE_NotInd" hidden="1">#REF!,P1_SCOPE_NOTIND,P2_SCOPE_NOTIND,P3_SCOPE_NOTIND,P4_SCOPE_NOTIND,P5_SCOPE_NOTIND,P6_SCOPE_NOTIND,P7_SCOPE_NOTIND</definedName>
    <definedName name="P9_T1?Data" hidden="1">#REF!,#REF!,#REF!,#REF!,#REF!,#REF!,#REF!</definedName>
    <definedName name="P9_T1?unit?ТРУБ" hidden="1">#REF!,#REF!,#REF!,#REF!,#REF!,#REF!,#REF!</definedName>
    <definedName name="P9_T1_Protect" hidden="1">[10]перекрестка!$F$17:$G$17,[10]перекрестка!$F$18:$H$22,[10]перекрестка!$F$24:$H$28,[10]перекрестка!$F$30:$H$34,[10]перекрестка!$F$36:$H$40</definedName>
    <definedName name="P9_T28_Protection" hidden="1">'[12]28'!$G$89:$H$91,'[12]28'!$G$94:$H$96,'[12]28'!$D$94:$E$96,'[12]28'!$D$100:$E$102,'[12]28'!$G$100:$H$102,'[12]28'!$D$106:$E$108,'[12]28'!$G$106:$H$108,'[12]28'!$D$167:$E$169</definedName>
    <definedName name="popiiiiiiiiiiiiiiiiiii" hidden="1">{#N/A,#N/A,TRUE,"Лист1";#N/A,#N/A,TRUE,"Лист2";#N/A,#N/A,TRUE,"Лист3"}</definedName>
    <definedName name="prd">[15]Титульный!$J$13</definedName>
    <definedName name="qqq"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rerttryu" hidden="1">{#N/A,#N/A,TRUE,"Лист1";#N/A,#N/A,TRUE,"Лист2";#N/A,#N/A,TRUE,"Лист3"}</definedName>
    <definedName name="rrtdrdrdsf" hidden="1">{#N/A,#N/A,TRUE,"Лист1";#N/A,#N/A,TRUE,"Лист2";#N/A,#N/A,TRUE,"Лист3"}</definedName>
    <definedName name="rsk">[4]Справочники!$D$1:$D$62</definedName>
    <definedName name="SAPBEXhrIndnt" hidden="1">3</definedName>
    <definedName name="SAPBEXrevision" hidden="1">1</definedName>
    <definedName name="SAPBEXsysID" hidden="1">"BW2"</definedName>
    <definedName name="SAPBEXwbID" hidden="1">"479GSPMTNK9HM4ZSIVE5K2SH6"</definedName>
    <definedName name="SAPsysID" hidden="1">"708C5W7SBKP804JT78WJ0JNKI"</definedName>
    <definedName name="SAPwbID" hidden="1">"ARS"</definedName>
    <definedName name="smet" hidden="1">{#N/A,#N/A,FALSE,"Себестоимсть-97"}</definedName>
    <definedName name="SUBRF">[3]Lists!$B$2:$B$69</definedName>
    <definedName name="TABL1">[3]Lists!$B$2:$D$69</definedName>
    <definedName name="trfgffffffffffffffffff" hidden="1">{#N/A,#N/A,TRUE,"Лист1";#N/A,#N/A,TRUE,"Лист2";#N/A,#N/A,TRUE,"Лист3"}</definedName>
    <definedName name="trttttttttttttttttttt" hidden="1">{#N/A,#N/A,TRUE,"Лист1";#N/A,#N/A,TRUE,"Лист2";#N/A,#N/A,TRUE,"Лист3"}</definedName>
    <definedName name="uhjhhhhhhhhhhhhh" hidden="1">{#N/A,#N/A,TRUE,"Лист1";#N/A,#N/A,TRUE,"Лист2";#N/A,#N/A,TRUE,"Лист3"}</definedName>
    <definedName name="uiyuyuy" hidden="1">{#N/A,#N/A,TRUE,"Лист1";#N/A,#N/A,TRUE,"Лист2";#N/A,#N/A,TRUE,"Лист3"}</definedName>
    <definedName name="uytytr" hidden="1">{#N/A,#N/A,TRUE,"Лист1";#N/A,#N/A,TRUE,"Лист2";#N/A,#N/A,TRUE,"Лист3"}</definedName>
    <definedName name="uyuiyuttyt" hidden="1">{#N/A,#N/A,TRUE,"Лист1";#N/A,#N/A,TRUE,"Лист2";#N/A,#N/A,TRUE,"Лист3"}</definedName>
    <definedName name="uyyuttr" hidden="1">{#N/A,#N/A,TRUE,"Лист1";#N/A,#N/A,TRUE,"Лист2";#N/A,#N/A,TRUE,"Лист3"}</definedName>
    <definedName name="vcfdfs" hidden="1">{#N/A,#N/A,TRUE,"Лист1";#N/A,#N/A,TRUE,"Лист2";#N/A,#N/A,TRUE,"Лист3"}</definedName>
    <definedName name="vcfhg" hidden="1">{#N/A,#N/A,TRUE,"Лист1";#N/A,#N/A,TRUE,"Лист2";#N/A,#N/A,TRUE,"Лист3"}</definedName>
    <definedName name="vcfssssssssssssssssssss" hidden="1">{#N/A,#N/A,TRUE,"Лист1";#N/A,#N/A,TRUE,"Лист2";#N/A,#N/A,TRUE,"Лист3"}</definedName>
    <definedName name="vn" hidden="1">{#N/A,#N/A,TRUE,"Лист1";#N/A,#N/A,TRUE,"Лист2";#N/A,#N/A,TRUE,"Лист3"}</definedName>
    <definedName name="waddddddddddddddddddd" hidden="1">{#N/A,#N/A,TRUE,"Лист1";#N/A,#N/A,TRUE,"Лист2";#N/A,#N/A,TRUE,"Лист3"}</definedName>
    <definedName name="wesddddddddddddddddd" hidden="1">{#N/A,#N/A,TRUE,"Лист1";#N/A,#N/A,TRUE,"Лист2";#N/A,#N/A,TRUE,"Лист3"}</definedName>
    <definedName name="wrn.ALL." hidden="1">{#N/A,#N/A,FALSE,"DCF";#N/A,#N/A,FALSE,"WACC";#N/A,#N/A,FALSE,"Sales_EBIT";#N/A,#N/A,FALSE,"Capex_Depreciation";#N/A,#N/A,FALSE,"WC";#N/A,#N/A,FALSE,"Interest";#N/A,#N/A,FALSE,"Assumptions"}</definedName>
    <definedName name="wrn.DCFEpervier." hidden="1">{#N/A,#N/A,FALSE,"Inc. Statement-DCF";#N/A,#N/A,FALSE,"Assumptions";#N/A,#N/A,FALSE,"Inputs - Sales (KFF)";#N/A,#N/A,FALSE,"Inputs - Margins %";#N/A,#N/A,FALSE,"Inputs - Units";#N/A,#N/A,FALSE,"Output - Prices";#N/A,#N/A,FALSE,"Outputs - Margins (KFF)";#N/A,#N/A,FALSE,"Outputs - Costs";#N/A,#N/A,FALSE,"Outputs - Costs % ";#N/A,#N/A,FALSE,"Output - Units % Inc.";#N/A,#N/A,FALSE,"Output - Sales % Inc";#N/A,#N/A,FALSE,"Output - Prices % Inc.";#N/A,#N/A,FALSE,"WACC"}</definedName>
    <definedName name="wrn.апрель."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Калькуляция._.себестоимости." hidden="1">{#N/A,#N/A,FALSE,"Себестоимсть-97"}</definedName>
    <definedName name="wrn.ку." hidden="1">{#N/A,#N/A,TRUE,"Лист2"}</definedName>
    <definedName name="wrn.Модель._.Интенсивника." hidden="1">{"Страница 1",#N/A,FALSE,"Модель Интенсивника";"Страница 2",#N/A,FALSE,"Модель Интенсивника";"Страница 3",#N/A,FALSE,"Модель Интенсивника"}</definedName>
    <definedName name="wrn.Модель._.Интенсивника._.стр._.1._.и._.3." hidden="1">{"Страница 1",#N/A,FALSE,"Модель Интенсивника";"Страница 3",#N/A,FALSE,"Модель Интенсивника"}</definedName>
    <definedName name="wrn.Отче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справк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Сравнение._.с._.отраслями." hidden="1">{#N/A,#N/A,TRUE,"Лист1";#N/A,#N/A,TRUE,"Лист2";#N/A,#N/A,TRUE,"Лист3"}</definedName>
    <definedName name="wrn.ФП_КМК." hidden="1">{#N/A,#N/A,FALSE,"Титул_ОСН";#N/A,#N/A,FALSE,"Итоги";#N/A,#N/A,FALSE,"Источники";#N/A,#N/A,FALSE,"ПрочПродажи";#N/A,#N/A,FALSE,"ЗП";#N/A,#N/A,FALSE,"Налоги";#N/A,#N/A,FALSE,"Энерго";#N/A,#N/A,FALSE,"Сырьё";#N/A,#N/A,FALSE,"Снабжение";#N/A,#N/A,FALSE,"Оборудование";#N/A,#N/A,FALSE,"Транспорт";#N/A,#N/A,FALSE,"Коммерция";#N/A,#N/A,FALSE,"ТЕК_РЕМ";#N/A,#N/A,FALSE,"КАП_РЕМ";#N/A,#N/A,FALSE,"КАП_СТР";#N/A,#N/A,FALSE,"НИОКР";#N/A,#N/A,FALSE,"Кадры";#N/A,#N/A,FALSE,"СОЦ";#N/A,#N/A,FALSE,"НепромПр";#N/A,#N/A,FALSE,"ФИНАНСЫ";#N/A,#N/A,FALSE,"Прочие";#N/A,#N/A,FALSE,"Гаш_кредит";#N/A,#N/A,FALSE,"ФП"}</definedName>
    <definedName name="ww"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ww"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year">[4]Справочники!$J$1:$J$15</definedName>
    <definedName name="yfgdfdfffffffffffff" hidden="1">{#N/A,#N/A,TRUE,"Лист1";#N/A,#N/A,TRUE,"Лист2";#N/A,#N/A,TRUE,"Лист3"}</definedName>
    <definedName name="ytttttttttttttttttttt" hidden="1">{#N/A,#N/A,TRUE,"Лист1";#N/A,#N/A,TRUE,"Лист2";#N/A,#N/A,TRUE,"Лист3"}</definedName>
    <definedName name="ytyggggggggggggggg" hidden="1">{#N/A,#N/A,TRUE,"Лист1";#N/A,#N/A,TRUE,"Лист2";#N/A,#N/A,TRUE,"Лист3"}</definedName>
    <definedName name="yyyjjjj" hidden="1">{#N/A,#N/A,FALSE,"Себестоимсть-97"}</definedName>
    <definedName name="Z_0DD4EB58_0647_11D5_A6F7_00508B654A95_.wvu.Cols" hidden="1">#REF!,#REF!,#REF!,#REF!,#REF!</definedName>
    <definedName name="Z_10435A81_C305_11D5_A6F8_009027BEE0E0_.wvu.Cols" hidden="1">#REF!,#REF!,#REF!</definedName>
    <definedName name="Z_10435A81_C305_11D5_A6F8_009027BEE0E0_.wvu.FilterData" hidden="1">#REF!</definedName>
    <definedName name="Z_10435A81_C305_11D5_A6F8_009027BEE0E0_.wvu.PrintArea" hidden="1">#REF!</definedName>
    <definedName name="Z_10435A81_C305_11D5_A6F8_009027BEE0E0_.wvu.PrintTitles" hidden="1">#REF!</definedName>
    <definedName name="Z_10435A81_C305_11D5_A6F8_009027BEE0E0_.wvu.Rows" hidden="1">#REF!,#REF!</definedName>
    <definedName name="Z_2804E4BB_ED21_11D4_A6F8_00508B654B8B_.wvu.Cols" hidden="1">#REF!,#REF!,#REF!</definedName>
    <definedName name="Z_2804E4BB_ED21_11D4_A6F8_00508B654B8B_.wvu.FilterData" hidden="1">#REF!</definedName>
    <definedName name="Z_2804E4BB_ED21_11D4_A6F8_00508B654B8B_.wvu.PrintArea" hidden="1">#REF!</definedName>
    <definedName name="Z_2804E4BB_ED21_11D4_A6F8_00508B654B8B_.wvu.Rows" hidden="1">#REF!,#REF!</definedName>
    <definedName name="Z_5A868EA0_ED63_11D4_A6F8_009027BEE0E0_.wvu.Cols" hidden="1">#REF!,#REF!,#REF!</definedName>
    <definedName name="Z_5A868EA0_ED63_11D4_A6F8_009027BEE0E0_.wvu.FilterData" hidden="1">#REF!</definedName>
    <definedName name="Z_5A868EA0_ED63_11D4_A6F8_009027BEE0E0_.wvu.PrintArea" hidden="1">#REF!</definedName>
    <definedName name="Z_5A868EA0_ED63_11D4_A6F8_009027BEE0E0_.wvu.Rows" hidden="1">#REF!,#REF!</definedName>
    <definedName name="Z_6E40955B_C2F5_11D5_A6F7_009027BEE7F1_.wvu.Cols" hidden="1">#REF!,#REF!,#REF!</definedName>
    <definedName name="Z_6E40955B_C2F5_11D5_A6F7_009027BEE7F1_.wvu.FilterData" hidden="1">#REF!</definedName>
    <definedName name="Z_6E40955B_C2F5_11D5_A6F7_009027BEE7F1_.wvu.PrintArea" hidden="1">#REF!</definedName>
    <definedName name="Z_6E40955B_C2F5_11D5_A6F7_009027BEE7F1_.wvu.PrintTitles" hidden="1">#REF!</definedName>
    <definedName name="Z_6E40955B_C2F5_11D5_A6F7_009027BEE7F1_.wvu.Rows" hidden="1">#REF!,#REF!</definedName>
    <definedName name="Z_901DD601_3312_11D5_8F89_00010215A1CA_.wvu.Rows" hidden="1">#REF!,#REF!</definedName>
    <definedName name="Z_A158D6E1_ED44_11D4_A6F7_00508B654028_.wvu.Cols" hidden="1">#REF!,#REF!</definedName>
    <definedName name="Z_A158D6E1_ED44_11D4_A6F7_00508B654028_.wvu.FilterData" hidden="1">#REF!</definedName>
    <definedName name="Z_A158D6E1_ED44_11D4_A6F7_00508B654028_.wvu.PrintArea" hidden="1">#REF!</definedName>
    <definedName name="Z_A158D6E1_ED44_11D4_A6F7_00508B654028_.wvu.Rows" hidden="1">#REF!,#REF!</definedName>
    <definedName name="Z_ADA92181_C3E4_11D5_A6F7_00508B6A7686_.wvu.Cols" hidden="1">#REF!,#REF!,#REF!</definedName>
    <definedName name="Z_ADA92181_C3E4_11D5_A6F7_00508B6A7686_.wvu.FilterData" hidden="1">#REF!</definedName>
    <definedName name="Z_ADA92181_C3E4_11D5_A6F7_00508B6A7686_.wvu.PrintArea" hidden="1">#REF!</definedName>
    <definedName name="Z_ADA92181_C3E4_11D5_A6F7_00508B6A7686_.wvu.PrintTitles" hidden="1">#REF!</definedName>
    <definedName name="Z_ADA92181_C3E4_11D5_A6F7_00508B6A7686_.wvu.Rows" hidden="1">#REF!,#REF!</definedName>
    <definedName name="Z_D4FBBAF2_ED2F_11D4_A6F7_00508B6540C5_.wvu.FilterData" hidden="1">#REF!</definedName>
    <definedName name="Z_D9E68341_C2F0_11D5_A6F7_00508B6540C5_.wvu.Cols" hidden="1">#REF!,#REF!,#REF!</definedName>
    <definedName name="Z_D9E68341_C2F0_11D5_A6F7_00508B6540C5_.wvu.FilterData" hidden="1">#REF!</definedName>
    <definedName name="Z_D9E68341_C2F0_11D5_A6F7_00508B6540C5_.wvu.PrintArea" hidden="1">#REF!</definedName>
    <definedName name="Z_D9E68341_C2F0_11D5_A6F7_00508B6540C5_.wvu.PrintTitles" hidden="1">#REF!</definedName>
    <definedName name="Z_D9E68341_C2F0_11D5_A6F7_00508B6540C5_.wvu.Rows" hidden="1">#REF!</definedName>
    <definedName name="авыав" hidden="1">{"Страница 1",#N/A,FALSE,"Модель Интенсивника";"Страница 3",#N/A,FALSE,"Модель Интенсивника"}</definedName>
    <definedName name="авып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нализ"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прель"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пым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А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бб"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23ё">#N/A</definedName>
    <definedName name="ваорлап" hidden="1">{#N/A,#N/A,TRUE,"Лист1";#N/A,#N/A,TRUE,"Лист2";#N/A,#N/A,TRUE,"Лист3"}</definedName>
    <definedName name="вапке"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р"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с"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в">#N/A</definedName>
    <definedName name="ввв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ввв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итт" hidden="1">{#N/A,#N/A,TRUE,"Лист1";#N/A,#N/A,TRUE,"Лист2";#N/A,#N/A,TRUE,"Лист3"}</definedName>
    <definedName name="вуув" hidden="1">{#N/A,#N/A,TRUE,"Лист1";#N/A,#N/A,TRUE,"Лист2";#N/A,#N/A,TRUE,"Лист3"}</definedName>
    <definedName name="выап" hidden="1">#REF!</definedName>
    <definedName name="выф"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ыыапвавап" hidden="1">{#N/A,#N/A,TRUE,"Лист1";#N/A,#N/A,TRUE,"Лист2";#N/A,#N/A,TRUE,"Лист3"}</definedName>
    <definedName name="генпла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нгепнапра" hidden="1">{#N/A,#N/A,TRUE,"Лист1";#N/A,#N/A,TRUE,"Лист2";#N/A,#N/A,TRUE,"Лист3"}</definedName>
    <definedName name="Гольц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ра"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аф"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прирцфв00ав98" hidden="1">{#N/A,#N/A,TRUE,"Лист1";#N/A,#N/A,TRUE,"Лист2";#N/A,#N/A,TRUE,"Лист3"}</definedName>
    <definedName name="грфинцкавг98Х" hidden="1">{#N/A,#N/A,TRUE,"Лист1";#N/A,#N/A,TRUE,"Лист2";#N/A,#N/A,TRUE,"Лист3"}</definedName>
    <definedName name="гшгш" hidden="1">{#N/A,#N/A,TRUE,"Лист1";#N/A,#N/A,TRUE,"Лист2";#N/A,#N/A,TRUE,"Лист3"}</definedName>
    <definedName name="дач"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е"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длоо"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шголлололол" hidden="1">{#N/A,#N/A,TRUE,"Лист1";#N/A,#N/A,TRUE,"Лист2";#N/A,#N/A,TRUE,"Лист3"}</definedName>
    <definedName name="е"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апапарорппис" hidden="1">{#N/A,#N/A,TRUE,"Лист1";#N/A,#N/A,TRUE,"Лист2";#N/A,#N/A,TRUE,"Лист3"}</definedName>
    <definedName name="евапараорплор" hidden="1">{#N/A,#N/A,TRUE,"Лист1";#N/A,#N/A,TRUE,"Лист2";#N/A,#N/A,TRUE,"Лист3"}</definedName>
    <definedName name="еее"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пор" hidden="1">#REF!,#REF!,#REF!,#REF!</definedName>
    <definedName name="жар"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ждждлдлодл" hidden="1">{#N/A,#N/A,TRUE,"Лист1";#N/A,#N/A,TRUE,"Лист2";#N/A,#N/A,TRUE,"Лист3"}</definedName>
    <definedName name="жопа"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xlnm.Print_Titles" localSheetId="2">'3'!$4:$4</definedName>
    <definedName name="запасы"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пасы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че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щщщшгрпаав" hidden="1">{#N/A,#N/A,TRUE,"Лист1";#N/A,#N/A,TRUE,"Лист2";#N/A,#N/A,TRUE,"Лист3"}</definedName>
    <definedName name="й">#N/A</definedName>
    <definedName name="йй">#N/A</definedName>
    <definedName name="индцкавг98" hidden="1">{#N/A,#N/A,TRUE,"Лист1";#N/A,#N/A,TRUE,"Лист2";#N/A,#N/A,TRUE,"Лист3"}</definedName>
    <definedName name="иполрж" hidden="1">'[2]на 1 тут'!#REF!</definedName>
    <definedName name="иряв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Итог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к" hidden="1">{#N/A,#N/A,TRUE,"Лист1";#N/A,#N/A,TRUE,"Лист2";#N/A,#N/A,TRUE,"Лист3"}</definedName>
    <definedName name="ке">#N/A</definedName>
    <definedName name="кеппппппппппп" hidden="1">{#N/A,#N/A,TRUE,"Лист1";#N/A,#N/A,TRUE,"Лист2";#N/A,#N/A,TRUE,"Лист3"}</definedName>
    <definedName name="копия"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уг"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э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д"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длдолорар" hidden="1">{#N/A,#N/A,TRUE,"Лист1";#N/A,#N/A,TRUE,"Лист2";#N/A,#N/A,TRUE,"Лист3"}</definedName>
    <definedName name="лимит" hidden="1">{#N/A,#N/A,FALSE,"Себестоимсть-97"}</definedName>
    <definedName name="Лицензии" hidden="1">{#N/A,#N/A,TRUE,"Лист1";#N/A,#N/A,TRUE,"Лист2";#N/A,#N/A,TRUE,"Лист3"}</definedName>
    <definedName name="лщжо" hidden="1">{#N/A,#N/A,TRUE,"Лист1";#N/A,#N/A,TRUE,"Лист2";#N/A,#N/A,TRUE,"Лист3"}</definedName>
    <definedName name="ль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арэм" hidden="1">'[2]на 1 тут'!#REF!</definedName>
    <definedName name="Махал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ит"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мм"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мм">#N/A</definedName>
    <definedName name="мпачывя" hidden="1">'[2]на 1 тут'!#REF!</definedName>
    <definedName name="мым">#N/A</definedName>
    <definedName name="Налог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гневаапор" hidden="1">{#N/A,#N/A,TRUE,"Лист1";#N/A,#N/A,TRUE,"Лист2";#N/A,#N/A,TRUE,"Лист3"}</definedName>
    <definedName name="непне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овый" hidden="1">#REF!,#REF!,#REF!,#REF!,#REF!,P1_SCOPE_NotInd2,P2_SCOPE_NotInd2,P3_SCOPE_NotInd2</definedName>
    <definedName name="ншш" hidden="1">{#N/A,#N/A,TRUE,"Лист1";#N/A,#N/A,TRUE,"Лист2";#N/A,#N/A,TRUE,"Лист3"}</definedName>
    <definedName name="_xlnm.Print_Area" localSheetId="2">'3'!$A$1:$F$52</definedName>
    <definedName name="_xlnm.Print_Area">#REF!</definedName>
    <definedName name="оллртимиава" hidden="1">{#N/A,#N/A,TRUE,"Лист1";#N/A,#N/A,TRUE,"Лист2";#N/A,#N/A,TRUE,"Лист3"}</definedName>
    <definedName name="оооо"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лороррлоорпапа" hidden="1">{#N/A,#N/A,TRUE,"Лист1";#N/A,#N/A,TRUE,"Лист2";#N/A,#N/A,TRUE,"Лист3"}</definedName>
    <definedName name="ор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оорправ" hidden="1">{#N/A,#N/A,TRUE,"Лист1";#N/A,#N/A,TRUE,"Лист2";#N/A,#N/A,TRUE,"Лист3"}</definedName>
    <definedName name="ор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ш"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тчет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тчёт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амсмчвв" hidden="1">{#N/A,#N/A,TRUE,"Лист1";#N/A,#N/A,TRUE,"Лист2";#N/A,#N/A,TRUE,"Лист3"}</definedName>
    <definedName name="папаорпрпрпр" hidden="1">{#N/A,#N/A,TRUE,"Лист1";#N/A,#N/A,TRUE,"Лист2";#N/A,#N/A,TRUE,"Лист3"}</definedName>
    <definedName name="папр"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имфк"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л"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нлнееен" hidden="1">{#N/A,#N/A,FALSE,"Себестоимсть-97"}</definedName>
    <definedName name="ПостНасел">#N/A</definedName>
    <definedName name="пр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рибыль3" hidden="1">{#N/A,#N/A,TRUE,"Лист1";#N/A,#N/A,TRUE,"Лист2";#N/A,#N/A,TRUE,"Лист3"}</definedName>
    <definedName name="признак">'[16]Расчеты с потребителями'!$AM$10:$AM$13</definedName>
    <definedName name="прпропорпрпр" hidden="1">{#N/A,#N/A,TRUE,"Лист1";#N/A,#N/A,TRUE,"Лист2";#N/A,#N/A,TRUE,"Лист3"}</definedName>
    <definedName name="птрпопролвпрлвнг" hidden="1">#REF!,#REF!,#REF!,#REF!,#REF!,#REF!,#REF!</definedName>
    <definedName name="пыпыппывапа" hidden="1">#REF!,#REF!,#REF!</definedName>
    <definedName name="рак"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епин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ис1" hidden="1">{#N/A,#N/A,TRUE,"Лист1";#N/A,#N/A,TRUE,"Лист2";#N/A,#N/A,TRUE,"Лист3"}</definedName>
    <definedName name="риф"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оо"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прлпмо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р" hidden="1">{"Страница 1",#N/A,FALSE,"Модель Интенсивника";"Страница 2",#N/A,FALSE,"Модель Интенсивника";"Страница 3",#N/A,FALSE,"Модель Интенсивника"}</definedName>
    <definedName name="рортимсчвы" hidden="1">{#N/A,#N/A,TRUE,"Лист1";#N/A,#N/A,TRUE,"Лист2";#N/A,#N/A,TRUE,"Лист3"}</definedName>
    <definedName name="ррапав" hidden="1">{#N/A,#N/A,TRUE,"Лист1";#N/A,#N/A,TRUE,"Лист2";#N/A,#N/A,TRUE,"Лист3"}</definedName>
    <definedName name="ррр"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с">#N/A</definedName>
    <definedName name="сиитьь" hidden="1">{#N/A,#N/A,TRUE,"Лист1";#N/A,#N/A,TRUE,"Лист2";#N/A,#N/A,TRUE,"Лист3"}</definedName>
    <definedName name="сс">#N/A</definedName>
    <definedName name="сссс">#N/A</definedName>
    <definedName name="ссы">#N/A</definedName>
    <definedName name="стр26"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стр27"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лоыра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ф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им"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о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п" hidden="1">{#N/A,#N/A,TRUE,"Лист1";#N/A,#N/A,TRUE,"Лист2";#N/A,#N/A,TRUE,"Лист3"}</definedName>
    <definedName name="т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фф"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ЭП2" hidden="1">{#N/A,#N/A,TRUE,"Лист1";#N/A,#N/A,TRUE,"Лист2";#N/A,#N/A,TRUE,"Лист3"}</definedName>
    <definedName name="у">#N/A</definedName>
    <definedName name="УГЭ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гэн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кеееукеееееееееееееее" hidden="1">{#N/A,#N/A,TRUE,"Лист1";#N/A,#N/A,TRUE,"Лист2";#N/A,#N/A,TRUE,"Лист3"}</definedName>
    <definedName name="укеукеуеуе" hidden="1">{#N/A,#N/A,TRUE,"Лист1";#N/A,#N/A,TRUE,"Лист2";#N/A,#N/A,TRUE,"Лист3"}</definedName>
    <definedName name="ууу"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Ф">#N/A</definedName>
    <definedName name="уыавыапвпаворорол" hidden="1">{#N/A,#N/A,TRUE,"Лист1";#N/A,#N/A,TRUE,"Лист2";#N/A,#N/A,TRUE,"Лист3"}</definedName>
    <definedName name="фа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евраль"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дя"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нс"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лиал" hidden="1">#REF!</definedName>
    <definedName name="фин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нпла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м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фыа" hidden="1">{"Страница 1",#N/A,FALSE,"Модель Интенсивника";"Страница 2",#N/A,FALSE,"Модель Интенсивника";"Страница 3",#N/A,FALSE,"Модель Интенсивника"}</definedName>
    <definedName name="ц">#N/A</definedName>
    <definedName name="цен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к"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у">#N/A</definedName>
    <definedName name="цуа">#N/A</definedName>
    <definedName name="цуг"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цц"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ч"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чч"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Шатил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шгшрормпавкаы" hidden="1">{#N/A,#N/A,TRUE,"Лист1";#N/A,#N/A,TRUE,"Лист2";#N/A,#N/A,TRUE,"Лист3"}</definedName>
    <definedName name="шоапвваыаыф" hidden="1">{#N/A,#N/A,TRUE,"Лист1";#N/A,#N/A,TRUE,"Лист2";#N/A,#N/A,TRUE,"Лист3"}</definedName>
    <definedName name="шооитиаавч" hidden="1">{#N/A,#N/A,TRUE,"Лист1";#N/A,#N/A,TRUE,"Лист2";#N/A,#N/A,TRUE,"Лист3"}</definedName>
    <definedName name="щшлдолрорми" hidden="1">{#N/A,#N/A,TRUE,"Лист1";#N/A,#N/A,TRUE,"Лист2";#N/A,#N/A,TRUE,"Лист3"}</definedName>
    <definedName name="ыапр" hidden="1">{#N/A,#N/A,TRUE,"Лист1";#N/A,#N/A,TRUE,"Лист2";#N/A,#N/A,TRUE,"Лист3"}</definedName>
    <definedName name="ыв">#N/A</definedName>
    <definedName name="ыпыим" hidden="1">{#N/A,#N/A,TRUE,"Лист1";#N/A,#N/A,TRUE,"Лист2";#N/A,#N/A,TRUE,"Лист3"}</definedName>
    <definedName name="ыпыпми" hidden="1">{#N/A,#N/A,TRUE,"Лист1";#N/A,#N/A,TRUE,"Лист2";#N/A,#N/A,TRUE,"Лист3"}</definedName>
    <definedName name="ысчпи" hidden="1">{#N/A,#N/A,TRUE,"Лист1";#N/A,#N/A,TRUE,"Лист2";#N/A,#N/A,TRUE,"Лист3"}</definedName>
    <definedName name="ыуаы" hidden="1">{#N/A,#N/A,TRUE,"Лист1";#N/A,#N/A,TRUE,"Лист2";#N/A,#N/A,TRUE,"Лист3"}</definedName>
    <definedName name="ыы" hidden="1">{#N/A,#N/A,TRUE,"Итоги";#N/A,#N/A,TRUE,"Источники";#N/A,#N/A,TRUE,"Налоги";#N/A,#N/A,TRUE,"Зарплата";#N/A,#N/A,TRUE,"ЭНЕРГИЯ";#N/A,#N/A,TRUE,"СЫРЬЕ";#N/A,#N/A,TRUE,"ОМТС";#N/A,#N/A,TRUE,"Оборудование";#N/A,#N/A,TRUE,"Коммерция";#N/A,#N/A,TRUE,"РЕМОНТЫ";#N/A,#N/A,TRUE,"Фин.операции";#N/A,#N/A,TRUE,"Прочие ";#N/A,#N/A,TRUE,"Титул";#N/A,#N/A,TRUE,"Источники 2";#N/A,#N/A,TRUE,"Зарплата начисл "}</definedName>
    <definedName name="ыыы" hidden="1">{#N/A,#N/A,FALSE,"Себестоимсть-97"}</definedName>
    <definedName name="ыыыы">#N/A</definedName>
    <definedName name="юбьбютьи" hidden="1">{#N/A,#N/A,TRUE,"Лист1";#N/A,#N/A,TRUE,"Лист2";#N/A,#N/A,TRUE,"Лист3"}</definedName>
    <definedName name="юлолтррпв" hidden="1">{#N/A,#N/A,TRUE,"Лист1";#N/A,#N/A,TRUE,"Лист2";#N/A,#N/A,TRUE,"Лист3"}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8" i="3" l="1"/>
  <c r="G51" i="3"/>
  <c r="F51" i="3"/>
  <c r="I48" i="3"/>
  <c r="I49" i="3"/>
  <c r="H49" i="3"/>
  <c r="E35" i="2"/>
  <c r="F34" i="2"/>
  <c r="F35" i="2" s="1"/>
  <c r="D35" i="2"/>
  <c r="D32" i="2"/>
  <c r="E11" i="2"/>
  <c r="F11" i="2"/>
  <c r="D11" i="2"/>
  <c r="E21" i="2"/>
  <c r="D21" i="2"/>
  <c r="F54" i="3" l="1"/>
  <c r="F50" i="3"/>
  <c r="H51" i="3"/>
  <c r="G50" i="3"/>
  <c r="F21" i="2"/>
  <c r="E32" i="2"/>
  <c r="F32" i="2"/>
  <c r="F53" i="3" l="1"/>
  <c r="I51" i="3"/>
  <c r="H50" i="3"/>
  <c r="H54" i="3"/>
  <c r="I50" i="3" l="1"/>
  <c r="H53" i="3" s="1"/>
</calcChain>
</file>

<file path=xl/sharedStrings.xml><?xml version="1.0" encoding="utf-8"?>
<sst xmlns="http://schemas.openxmlformats.org/spreadsheetml/2006/main" count="248" uniqueCount="189">
  <si>
    <t>ПРЕДЛОЖЕНИЕ</t>
  </si>
  <si>
    <t>о размере тарифов, долгосрочных параметров регулирования</t>
  </si>
  <si>
    <t>по передаче электроэнергии на 2021 год</t>
  </si>
  <si>
    <t>филиала Публичного акционерного общества "Россети Юг" - "Волгоградэнерго"</t>
  </si>
  <si>
    <t>(полное и сокращенное наименование юридического лица)</t>
  </si>
  <si>
    <t>филиал ПАО "Россети Юг" - "Волгоградэнерго"</t>
  </si>
  <si>
    <t xml:space="preserve"> Информация об организации</t>
  </si>
  <si>
    <t>Полное наименование</t>
  </si>
  <si>
    <t>ФИЛИАЛ ПУБЛИЧНОГО АКЦИОНЕРНОГО ОБЩЕСТВА "РОССЕТИ ЮГ" - "ВОЛГОГРАДЭНЕРГО"</t>
  </si>
  <si>
    <t>Сокращенное наименование</t>
  </si>
  <si>
    <t>"Волгоградэнерго"</t>
  </si>
  <si>
    <t>Место нахождения</t>
  </si>
  <si>
    <t>г.Волгоград, пр-т Ленина, 15, 400066</t>
  </si>
  <si>
    <t>Фактический адрес</t>
  </si>
  <si>
    <t>ИНН</t>
  </si>
  <si>
    <t>КПП</t>
  </si>
  <si>
    <t>Ф.И.О. руководителя</t>
  </si>
  <si>
    <t>Кушнеров Анатолий Валерьевич</t>
  </si>
  <si>
    <t>Адрес электронной почты</t>
  </si>
  <si>
    <t>ve.pbox@ve.rosseti-yug.ru</t>
  </si>
  <si>
    <t>Контактный телефон</t>
  </si>
  <si>
    <t>(8442) 96-43-59</t>
  </si>
  <si>
    <t>Факс</t>
  </si>
  <si>
    <t>(8442) 96-43-45</t>
  </si>
  <si>
    <t>Филиал не является юридическим лицом, уставной капитал указан вцелом по ПАО "Россети Юг"</t>
  </si>
  <si>
    <t>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</si>
  <si>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п/п</t>
  </si>
  <si>
    <t>Наименование показателей</t>
  </si>
  <si>
    <t>Единица измерения</t>
  </si>
  <si>
    <t>Фактические показатели 
за 2019 год</t>
  </si>
  <si>
    <t>Показатели, утвержденные 
на 2020 год</t>
  </si>
  <si>
    <t>Предложения 
на 2021 год</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</si>
  <si>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</si>
  <si>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</si>
  <si>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</si>
  <si>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</si>
  <si>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</si>
  <si>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</si>
  <si>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</si>
  <si>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</si>
  <si>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</si>
  <si>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</si>
  <si>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</si>
  <si>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</si>
  <si>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</si>
  <si>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</si>
  <si>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</si>
  <si>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</si>
  <si>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</si>
  <si>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</si>
  <si>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</si>
  <si>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</si>
  <si>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</si>
  <si>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t>3.2.</t>
  </si>
  <si>
    <r>
      <t xml:space="preserve">Расчетный объем услуг в части обеспечения надежности </t>
    </r>
    <r>
      <rPr>
        <vertAlign val="superscript"/>
        <sz val="12"/>
        <rFont val="Times New Roman"/>
        <family val="1"/>
        <charset val="204"/>
      </rPr>
      <t>2</t>
    </r>
  </si>
  <si>
    <t>МВт·ч</t>
  </si>
  <si>
    <t>3.3.</t>
  </si>
  <si>
    <r>
      <t xml:space="preserve">Заявленная мощность </t>
    </r>
    <r>
      <rPr>
        <vertAlign val="superscript"/>
        <sz val="12"/>
        <rFont val="Times New Roman"/>
        <family val="1"/>
        <charset val="204"/>
      </rPr>
      <t>3</t>
    </r>
  </si>
  <si>
    <t xml:space="preserve">
3.4.</t>
  </si>
  <si>
    <r>
      <t xml:space="preserve">
Объем полезного отпуска электроэнергии - всего </t>
    </r>
    <r>
      <rPr>
        <vertAlign val="superscript"/>
        <sz val="12"/>
        <rFont val="Times New Roman"/>
        <family val="1"/>
        <charset val="204"/>
      </rPr>
      <t>3</t>
    </r>
  </si>
  <si>
    <t xml:space="preserve">
тыс. кВт·ч</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</si>
  <si>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</si>
  <si>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</si>
  <si>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тыс. кВт·ч</t>
  </si>
  <si>
    <t>3.6.</t>
  </si>
  <si>
    <t xml:space="preserve">Уровень потерь электрической энергии </t>
  </si>
  <si>
    <t>процентов</t>
  </si>
  <si>
    <t>6,69% (приказ Комитета тарифного регулирования Волгоградской области от 26.12.2018 № 48/18)</t>
  </si>
  <si>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</si>
  <si>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</si>
  <si>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утверждена Советом директоров ПАО "МРСК Юга", выписка из протокола №247/2017 от 29.09.2017</t>
  </si>
  <si>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</si>
  <si>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</si>
  <si>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4.</t>
  </si>
  <si>
    <t>Необходимая валовая выручка по регулируемым видам деятельности организации - всего*</t>
  </si>
  <si>
    <t>4.1.</t>
  </si>
  <si>
    <r>
      <t>Расходы, связанные
с производством
и реализацией товаров, работ и услуг</t>
    </r>
    <r>
      <rPr>
        <vertAlign val="superscript"/>
        <sz val="12"/>
        <rFont val="Times New Roman"/>
        <family val="1"/>
        <charset val="204"/>
      </rPr>
      <t>2, 4</t>
    </r>
    <r>
      <rPr>
        <sz val="12"/>
        <rFont val="Times New Roman"/>
        <family val="1"/>
        <charset val="204"/>
      </rPr>
      <t xml:space="preserve">; операционные (подконтрольные) расходы </t>
    </r>
    <r>
      <rPr>
        <vertAlign val="superscript"/>
        <sz val="12"/>
        <rFont val="Times New Roman"/>
        <family val="1"/>
        <charset val="204"/>
      </rPr>
      <t>3</t>
    </r>
    <r>
      <rPr>
        <sz val="12"/>
        <rFont val="Times New Roman"/>
        <family val="1"/>
        <charset val="204"/>
      </rPr>
      <t xml:space="preserve"> - всего</t>
    </r>
  </si>
  <si>
    <t>в том числе:</t>
  </si>
  <si>
    <t>оплата труда</t>
  </si>
  <si>
    <t>ремонт основных фондов**</t>
  </si>
  <si>
    <t>материальные затраты***</t>
  </si>
  <si>
    <t>4.2.</t>
  </si>
  <si>
    <r>
      <t xml:space="preserve">Расходы, за исключением указанных в позиции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</si>
  <si>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4.3.</t>
  </si>
  <si>
    <t>Выпадающие, 
излишние доходы (расходы) прошлых лет********</t>
  </si>
  <si>
    <t>4.4.</t>
  </si>
  <si>
    <t>Инвестиции, осуществляемые 
за счет тарифных источников *****</t>
  </si>
  <si>
    <t>4.4.1.</t>
  </si>
  <si>
    <t>Реквизиты инвестиционной программы (кем утверждена, дата утверждения, номер приказа)</t>
  </si>
  <si>
    <t>Утверждена приказом Минэнерго России от 02.12.2019 №15 @</t>
  </si>
  <si>
    <t>4.5.</t>
  </si>
  <si>
    <r>
      <t xml:space="preserve">Объем условных единиц </t>
    </r>
    <r>
      <rPr>
        <vertAlign val="superscript"/>
        <sz val="12"/>
        <rFont val="Times New Roman"/>
        <family val="1"/>
        <charset val="204"/>
      </rPr>
      <t>3</t>
    </r>
  </si>
  <si>
    <t>у.е.</t>
  </si>
  <si>
    <t>4.6.</t>
  </si>
  <si>
    <r>
      <t xml:space="preserve">Операционные (подконтрольные) расходы на условную единицу </t>
    </r>
    <r>
      <rPr>
        <vertAlign val="superscript"/>
        <sz val="12"/>
        <rFont val="Times New Roman"/>
        <family val="1"/>
        <charset val="204"/>
      </rPr>
      <t>3</t>
    </r>
  </si>
  <si>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</si>
  <si>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</si>
  <si>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</si>
  <si>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</si>
  <si>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</si>
  <si>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</si>
  <si>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</si>
  <si>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</si>
  <si>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</si>
  <si>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</si>
  <si>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</si>
  <si>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Отраслевое тарифное соглашение в электроэнергетике РФ утверждено 21 декабря 2018 года и распространяет свое действие на 2019-2021 гг. Зарегистрировано Рострудом  №23/19-21 от 22 января 2019 года</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</si>
  <si>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</si>
  <si>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</si>
  <si>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</si>
  <si>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</si>
  <si>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</si>
  <si>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</si>
  <si>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t>
  </si>
  <si>
    <t>Включены затраты на передачу электроэнергии и мощности по сетям ТСО, затраты на покупку потерь электроэнергии</t>
  </si>
  <si>
    <t>**</t>
  </si>
  <si>
    <t>Включены материальные затраты на ремонт и затраты на услуги сторонних организаций по ремонту. (В расходах на ремонт в рамках раскрытия информации о структуре и объемах затрат по факту 2019 г. дополнительно учтены расходы на оплату труда - 55 803 тыс.руб.)</t>
  </si>
  <si>
    <t>***</t>
  </si>
  <si>
    <t>В материальных затратах в рамках раскрытия информации о структуре и объемах затрат по факту 2019 г. дополнительно учтены расходы на ремонт  (материальные затраты и затраты на услуги сторонних организаций) - 155 264 тыс.руб.</t>
  </si>
  <si>
    <t>****</t>
  </si>
  <si>
    <t>Неподконтрольные расходы указаны без учета НВВ на оплату потерь электроэнергии.  (В неподконтрольнве расходы 2019 г . относительно данных, приведенных в рамках раскрытия инормации о структуре и объемах затрат,  дополнительно включены налог на прибыль, приходящийся на филиал в соответствии с налоговой декларацией в размере 16 414 тыс.руб. и резерв по сомнительным долгам, рассчитанный в соотв. с п.30 Основ ценообразования, в размере 75 836 тыс.руб.)</t>
  </si>
  <si>
    <t>*****</t>
  </si>
  <si>
    <t>Информация представлена по финансированию с НДС по источнику "Амортизация"</t>
  </si>
  <si>
    <t>******</t>
  </si>
  <si>
    <t>Фактическая среднесписочная численность указана с учетом доли Исполнительного аппарата</t>
  </si>
  <si>
    <t>*******</t>
  </si>
  <si>
    <t>********</t>
  </si>
  <si>
    <t xml:space="preserve"> Цены (тарифы) по регулируемым видам деятельности организации</t>
  </si>
  <si>
    <t>Единица изменения</t>
  </si>
  <si>
    <t>Фактические показатели за 2019 год</t>
  </si>
  <si>
    <t>Показатели, утвержденные на 2020 год</t>
  </si>
  <si>
    <t>Предложения на 2021 год</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</si>
  <si>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</si>
  <si>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</si>
  <si>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</si>
  <si>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</si>
  <si>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</si>
  <si>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</si>
  <si>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</si>
  <si>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</si>
  <si>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</si>
  <si>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</si>
  <si>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</si>
  <si>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</si>
  <si>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</si>
  <si>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</si>
  <si>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</si>
  <si>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</si>
  <si>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</si>
  <si>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</si>
  <si>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</si>
  <si>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</si>
  <si>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</si>
  <si>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</si>
  <si>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</si>
  <si>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</si>
  <si>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</si>
  <si>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</si>
  <si>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</si>
  <si>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</si>
  <si>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</si>
  <si>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</si>
  <si>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</si>
  <si>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</si>
  <si>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</si>
  <si>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</si>
  <si>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</si>
  <si>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</si>
  <si>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</si>
  <si>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</si>
  <si>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</si>
  <si>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</si>
  <si>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</si>
  <si>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</si>
  <si>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</si>
  <si>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</si>
  <si>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</si>
  <si>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</si>
  <si>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</si>
  <si>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</si>
  <si>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</si>
  <si>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утв 2020</t>
  </si>
  <si>
    <t>заявка 2021</t>
  </si>
  <si>
    <t>проверка !!!</t>
  </si>
  <si>
    <t>мощность</t>
  </si>
  <si>
    <t>э/э</t>
  </si>
  <si>
    <t>сбор по одностав</t>
  </si>
  <si>
    <t>сбор по двухстав</t>
  </si>
  <si>
    <t xml:space="preserve"> Предложение на 2021 г. включает расходы не капитального характера на приобретение, установку, замену, допуск в эксплуатацию приборов учета электрической энергии (ФЗ -522)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</si>
</sst>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 _₽"/>
    <numFmt numFmtId="165" formatCode="#,##0.00_р_."/>
    <numFmt numFmtId="166" formatCode="#,##0_р_."/>
    <numFmt numFmtId="167" formatCode="_-* #,##0.00_р_._-;\-* #,##0.00_р_._-;_-* &quot;-&quot;??_р_._-;_-@_-"/>
    <numFmt numFmtId="168" formatCode="_-* #,##0_р_._-;\-* #,##0_р_._-;_-* &quot;-&quot;??_р_._-;_-@_-"/>
    <numFmt numFmtId="169" formatCode="#,##0_);[Red]\(#,##0\)"/>
  </numFmts>
  <fonts count="25" x14ac:knownFonts="1">
    <font>
      <sz val="11"/>
      <color theme="1"/>
      <name val="Calibri"/>
      <family val="2"/>
      <charset val="204"/>
      <scheme val="minor"/>
    </font>
    <font>
      <sz val="10"/>
      <name val="Arial Cyr"/>
      <charset val="204"/>
    </font>
    <font>
      <sz val="12"/>
      <name val="Times New Roman"/>
      <family val="1"/>
      <charset val="204"/>
    </font>
    <font>
      <b/>
      <sz val="14"/>
      <name val="Times New Roman"/>
      <family val="1"/>
      <charset val="204"/>
    </font>
    <font>
      <i/>
      <sz val="6"/>
      <name val="Times New Roman"/>
      <family val="1"/>
      <charset val="204"/>
    </font>
    <font>
      <sz val="13"/>
      <name val="Times New Roman"/>
      <family val="1"/>
      <charset val="204"/>
    </font>
    <font>
      <sz val="14"/>
      <name val="Times New Roman"/>
      <family val="1"/>
      <charset val="204"/>
    </font>
    <font>
      <u/>
      <sz val="10"/>
      <color theme="10"/>
      <name val="Arial Cyr"/>
      <charset val="204"/>
    </font>
    <font>
      <vertAlign val="superscript"/>
      <sz val="12"/>
      <name val="Times New Roman"/>
      <family val="1"/>
      <charset val="204"/>
    </font>
    <font>
      <sz val="10"/>
      <color indexed="9"/>
      <name val="Times New Roman"/>
      <family val="1"/>
      <charset val="204"/>
    </font>
    <font>
      <vertAlign val="superscript"/>
      <sz val="10"/>
      <name val="Times New Roman"/>
      <family val="1"/>
      <charset val="204"/>
    </font>
    <font>
      <sz val="10"/>
      <name val="Times New Roman"/>
      <family val="1"/>
      <charset val="204"/>
    </font>
    <font>
      <sz val="11"/>
      <color indexed="8"/>
      <name val="Calibri"/>
      <family val="2"/>
      <charset val="204"/>
    </font>
    <font>
      <sz val="12"/>
      <color indexed="8"/>
      <name val="Times New Roman"/>
      <family val="1"/>
      <charset val="204"/>
    </font>
    <font>
      <sz val="11"/>
      <name val="Times New Roman"/>
      <family val="1"/>
      <charset val="204"/>
    </font>
    <font>
      <sz val="11"/>
      <color indexed="8"/>
      <name val="Times New Roman"/>
      <family val="1"/>
      <charset val="204"/>
    </font>
    <font>
      <sz val="11"/>
      <color theme="1"/>
      <name val="Times New Roman"/>
      <family val="1"/>
      <charset val="204"/>
    </font>
    <font>
      <vertAlign val="superscript"/>
      <sz val="11"/>
      <color indexed="8"/>
      <name val="Times New Roman"/>
      <family val="1"/>
      <charset val="204"/>
    </font>
    <font>
      <sz val="11"/>
      <color theme="1"/>
      <name val="Calibri"/>
      <family val="2"/>
      <scheme val="minor"/>
    </font>
    <font>
      <sz val="8"/>
      <name val="Arial"/>
      <family val="2"/>
      <charset val="204"/>
    </font>
    <font>
      <b/>
      <sz val="14"/>
      <color indexed="12"/>
      <name val="Times New Roman"/>
      <family val="1"/>
      <charset val="204"/>
    </font>
    <font>
      <b/>
      <sz val="14"/>
      <color rgb="FF00B050"/>
      <name val="Times New Roman"/>
      <family val="1"/>
      <charset val="204"/>
    </font>
    <font>
      <b/>
      <sz val="11"/>
      <name val="Times New Roman"/>
      <family val="1"/>
      <charset val="204"/>
    </font>
    <font>
      <b/>
      <sz val="12"/>
      <color rgb="FFFF000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8">
    <xf numFmtId="0" fontId="0" fillId="0" borderId="0"/>
    <xf numFmtId="0" fontId="1" fillId="0" borderId="0"/>
    <xf numFmtId="0" fontId="7" fillId="0" borderId="0" applyNumberFormat="0" applyFill="0" applyBorder="0" applyAlignment="0" applyProtection="0"/>
    <xf numFmtId="0" fontId="12" fillId="0" borderId="0"/>
    <xf numFmtId="167" fontId="1" fillId="0" borderId="0" applyFont="0" applyFill="0" applyBorder="0" applyAlignment="0" applyProtection="0"/>
    <xf numFmtId="0" fontId="18" fillId="0" borderId="0"/>
    <xf numFmtId="169" fontId="19" fillId="0" borderId="0">
      <alignment vertical="top"/>
    </xf>
    <xf numFmtId="9" fontId="1" fillId="0" borderId="0" applyFont="0" applyFill="0" applyBorder="0" applyAlignment="0" applyProtection="0"/>
  </cellStyleXfs>
  <cellXfs count="91">
    <xf numFmtId="0" fontId="0" fillId="0" borderId="0" xfId="0"/>
    <xf numFmtId="0" fontId="1" fillId="0" borderId="0" xfId="1"/>
    <xf numFmtId="0" fontId="2" fillId="0" borderId="0" xfId="1" applyFont="1" applyAlignment="1">
      <alignment horizontal="right" wrapText="1"/>
    </xf>
    <xf numFmtId="0" fontId="2" fillId="0" borderId="0" xfId="1" applyFont="1" applyAlignment="1">
      <alignment wrapText="1"/>
    </xf>
    <xf numFmtId="0" fontId="5" fillId="0" borderId="0" xfId="1" applyFont="1" applyAlignment="1">
      <alignment vertical="center"/>
    </xf>
    <xf numFmtId="0" fontId="3" fillId="0" borderId="0" xfId="1" applyFont="1" applyAlignment="1">
      <alignment horizontal="center" vertical="center"/>
    </xf>
    <xf numFmtId="0" fontId="6" fillId="0" borderId="0" xfId="1" applyFont="1" applyAlignment="1">
      <alignment vertical="center"/>
    </xf>
    <xf numFmtId="0" fontId="0" fillId="0" borderId="0" xfId="0" applyAlignment="1">
      <alignment wrapText="1"/>
    </xf>
    <xf numFmtId="0" fontId="0" fillId="0" borderId="0" xfId="0" applyAlignment="1">
      <alignment vertical="center"/>
    </xf>
    <xf numFmtId="0" fontId="0" fillId="0" borderId="0" xfId="0" applyAlignment="1">
      <alignment horizontal="left" vertical="center"/>
    </xf>
    <xf numFmtId="0" fontId="7" fillId="0" borderId="0" xfId="2"/>
    <xf numFmtId="0" fontId="2" fillId="0" borderId="0" xfId="1" applyFont="1" applyAlignment="1">
      <alignment vertical="center"/>
    </xf>
    <xf numFmtId="0" fontId="2" fillId="0" borderId="0" xfId="1" applyFont="1"/>
    <xf numFmtId="0" fontId="9" fillId="0" borderId="0" xfId="1" applyFont="1"/>
    <xf numFmtId="0" fontId="11" fillId="0" borderId="0" xfId="1" applyFont="1"/>
    <xf numFmtId="0" fontId="14" fillId="0" borderId="0" xfId="1" applyFont="1" applyAlignment="1">
      <alignment horizontal="center" vertical="center" wrapText="1"/>
    </xf>
    <xf numFmtId="0" fontId="13" fillId="0" borderId="4" xfId="3" applyFont="1" applyBorder="1" applyAlignment="1">
      <alignment horizontal="center" vertical="center" wrapText="1"/>
    </xf>
    <xf numFmtId="0" fontId="14" fillId="0" borderId="0" xfId="1" applyFont="1" applyAlignment="1">
      <alignment vertical="top"/>
    </xf>
    <xf numFmtId="0" fontId="15" fillId="0" borderId="4" xfId="3" applyFont="1" applyBorder="1" applyAlignment="1">
      <alignment horizontal="center" vertical="top" wrapText="1"/>
    </xf>
    <xf numFmtId="0" fontId="15" fillId="0" borderId="4" xfId="3" applyFont="1" applyBorder="1" applyAlignment="1">
      <alignment horizontal="left" vertical="top" wrapText="1"/>
    </xf>
    <xf numFmtId="0" fontId="15" fillId="0" borderId="4" xfId="3" applyFont="1" applyBorder="1" applyAlignment="1">
      <alignment horizontal="left" vertical="center" wrapText="1"/>
    </xf>
    <xf numFmtId="0" fontId="15" fillId="0" borderId="4" xfId="3" applyFont="1" applyBorder="1" applyAlignment="1">
      <alignment horizontal="center" vertical="center" wrapText="1"/>
    </xf>
    <xf numFmtId="4" fontId="16" fillId="2" borderId="4" xfId="3" applyNumberFormat="1" applyFont="1" applyFill="1" applyBorder="1" applyAlignment="1">
      <alignment horizontal="center" vertical="center" wrapText="1"/>
    </xf>
    <xf numFmtId="0" fontId="15" fillId="0" borderId="0" xfId="3" applyFont="1" applyBorder="1" applyAlignment="1">
      <alignment horizontal="center" vertical="top" wrapText="1"/>
    </xf>
    <xf numFmtId="0" fontId="15" fillId="0" borderId="0" xfId="3" applyFont="1" applyBorder="1" applyAlignment="1">
      <alignment horizontal="left" vertical="top" wrapText="1"/>
    </xf>
    <xf numFmtId="0" fontId="15" fillId="0" borderId="0" xfId="3" applyFont="1" applyBorder="1" applyAlignment="1">
      <alignment horizontal="center" vertical="top"/>
    </xf>
    <xf numFmtId="0" fontId="15" fillId="0" borderId="8" xfId="3" applyFont="1" applyBorder="1" applyAlignment="1">
      <alignment horizontal="center" vertical="top" wrapText="1"/>
    </xf>
    <xf numFmtId="0" fontId="15" fillId="0" borderId="8" xfId="3" applyFont="1" applyBorder="1" applyAlignment="1">
      <alignment horizontal="left" vertical="top" wrapText="1"/>
    </xf>
    <xf numFmtId="0" fontId="15" fillId="0" borderId="8" xfId="3" applyFont="1" applyBorder="1" applyAlignment="1">
      <alignment horizontal="center" vertical="top"/>
    </xf>
    <xf numFmtId="0" fontId="3" fillId="0" borderId="0" xfId="0" applyFont="1" applyFill="1" applyAlignment="1">
      <alignment wrapText="1"/>
    </xf>
    <xf numFmtId="10" fontId="20" fillId="0" borderId="0" xfId="7" applyNumberFormat="1" applyFont="1" applyFill="1" applyBorder="1" applyAlignment="1">
      <alignment horizontal="right" wrapText="1"/>
    </xf>
    <xf numFmtId="0" fontId="3" fillId="0" borderId="0" xfId="6" applyNumberFormat="1" applyFont="1" applyFill="1" applyBorder="1" applyAlignment="1">
      <alignment horizontal="center" wrapText="1"/>
    </xf>
    <xf numFmtId="2" fontId="3" fillId="0" borderId="0" xfId="0" applyNumberFormat="1" applyFont="1" applyFill="1" applyAlignment="1">
      <alignment wrapText="1"/>
    </xf>
    <xf numFmtId="2" fontId="21" fillId="0" borderId="0" xfId="0" applyNumberFormat="1" applyFont="1" applyFill="1" applyAlignment="1">
      <alignment wrapText="1"/>
    </xf>
    <xf numFmtId="2" fontId="3" fillId="0" borderId="0" xfId="0" applyNumberFormat="1" applyFont="1" applyFill="1" applyAlignment="1">
      <alignment horizontal="left" wrapText="1"/>
    </xf>
    <xf numFmtId="0" fontId="22" fillId="0" borderId="0" xfId="0" applyFont="1" applyAlignment="1">
      <alignment vertical="top" wrapText="1"/>
    </xf>
    <xf numFmtId="0" fontId="3" fillId="0" borderId="0" xfId="6" applyNumberFormat="1" applyFont="1" applyFill="1" applyBorder="1" applyAlignment="1">
      <alignment horizontal="left" wrapText="1"/>
    </xf>
    <xf numFmtId="2" fontId="3" fillId="0" borderId="0" xfId="0" applyNumberFormat="1" applyFont="1" applyFill="1" applyAlignment="1">
      <alignment horizontal="center" wrapText="1"/>
    </xf>
    <xf numFmtId="0" fontId="3" fillId="0" borderId="4" xfId="6" applyNumberFormat="1" applyFont="1" applyFill="1" applyBorder="1" applyAlignment="1">
      <alignment horizontal="left" wrapText="1"/>
    </xf>
    <xf numFmtId="0" fontId="2" fillId="0" borderId="0" xfId="0" applyFont="1" applyAlignment="1">
      <alignment wrapText="1"/>
    </xf>
    <xf numFmtId="0" fontId="23" fillId="0" borderId="0" xfId="0" applyFont="1" applyAlignment="1">
      <alignment wrapText="1"/>
    </xf>
    <xf numFmtId="167" fontId="2" fillId="0" borderId="4" xfId="4" applyFont="1" applyBorder="1" applyAlignment="1">
      <alignment wrapText="1"/>
    </xf>
    <xf numFmtId="0" fontId="2" fillId="0" borderId="4" xfId="0" applyFont="1" applyBorder="1" applyAlignment="1">
      <alignment wrapText="1"/>
    </xf>
    <xf numFmtId="168" fontId="2" fillId="0" borderId="4" xfId="0" applyNumberFormat="1" applyFont="1" applyBorder="1" applyAlignment="1">
      <alignment wrapText="1"/>
    </xf>
    <xf numFmtId="43" fontId="2" fillId="0" borderId="4" xfId="0" applyNumberFormat="1" applyFont="1" applyBorder="1" applyAlignment="1">
      <alignment wrapText="1"/>
    </xf>
    <xf numFmtId="168" fontId="24" fillId="0" borderId="4" xfId="0" applyNumberFormat="1" applyFont="1" applyBorder="1" applyAlignment="1">
      <alignment wrapText="1"/>
    </xf>
    <xf numFmtId="43" fontId="24" fillId="0" borderId="4" xfId="0" applyNumberFormat="1" applyFont="1" applyBorder="1" applyAlignment="1">
      <alignment wrapText="1"/>
    </xf>
    <xf numFmtId="0" fontId="2" fillId="2" borderId="0" xfId="1" applyFont="1" applyFill="1"/>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4" xfId="1" applyFont="1" applyFill="1" applyBorder="1" applyAlignment="1">
      <alignment horizontal="center" vertical="top" wrapText="1"/>
    </xf>
    <xf numFmtId="0" fontId="2" fillId="2" borderId="4" xfId="1" applyFont="1" applyFill="1" applyBorder="1" applyAlignment="1">
      <alignment horizontal="left" vertical="top" wrapText="1"/>
    </xf>
    <xf numFmtId="164" fontId="2" fillId="2" borderId="4" xfId="1" applyNumberFormat="1" applyFont="1" applyFill="1" applyBorder="1" applyAlignment="1">
      <alignment horizontal="center" vertical="top"/>
    </xf>
    <xf numFmtId="0" fontId="2" fillId="2" borderId="0" xfId="1" applyFont="1" applyFill="1" applyAlignment="1">
      <alignment vertical="top"/>
    </xf>
    <xf numFmtId="164" fontId="2" fillId="2" borderId="4" xfId="1" applyNumberFormat="1" applyFont="1" applyFill="1" applyBorder="1" applyAlignment="1">
      <alignment horizontal="center" vertical="center"/>
    </xf>
    <xf numFmtId="0" fontId="2" fillId="2" borderId="4" xfId="1" applyFont="1" applyFill="1" applyBorder="1" applyAlignment="1">
      <alignment horizontal="center" vertical="top"/>
    </xf>
    <xf numFmtId="10" fontId="2" fillId="2" borderId="4" xfId="0" applyNumberFormat="1" applyFont="1" applyFill="1" applyBorder="1" applyAlignment="1">
      <alignment horizontal="center" vertical="center"/>
    </xf>
    <xf numFmtId="0" fontId="2" fillId="2" borderId="4" xfId="1" applyFont="1" applyFill="1" applyBorder="1" applyAlignment="1">
      <alignment horizontal="center" wrapText="1"/>
    </xf>
    <xf numFmtId="0" fontId="2" fillId="2" borderId="4" xfId="1" applyFont="1" applyFill="1" applyBorder="1" applyAlignment="1">
      <alignment horizontal="left" wrapText="1"/>
    </xf>
    <xf numFmtId="165" fontId="2" fillId="2" borderId="4" xfId="1" applyNumberFormat="1" applyFont="1" applyFill="1" applyBorder="1" applyAlignment="1">
      <alignment horizontal="center" vertical="center"/>
    </xf>
    <xf numFmtId="0" fontId="2" fillId="2" borderId="0" xfId="1" applyFont="1" applyFill="1" applyAlignment="1"/>
    <xf numFmtId="166" fontId="2" fillId="2" borderId="4" xfId="1" applyNumberFormat="1" applyFont="1" applyFill="1" applyBorder="1" applyAlignment="1">
      <alignment horizontal="center" vertical="center"/>
    </xf>
    <xf numFmtId="0" fontId="2" fillId="2" borderId="4" xfId="1" applyFont="1" applyFill="1" applyBorder="1" applyAlignment="1">
      <alignment horizontal="center" vertical="center" wrapText="1"/>
    </xf>
    <xf numFmtId="2" fontId="2" fillId="2" borderId="4" xfId="0" applyNumberFormat="1" applyFont="1" applyFill="1" applyBorder="1" applyAlignment="1">
      <alignment horizontal="center" vertical="center"/>
    </xf>
    <xf numFmtId="4" fontId="2" fillId="2" borderId="4" xfId="0" applyNumberFormat="1" applyFont="1" applyFill="1" applyBorder="1" applyAlignment="1">
      <alignment horizontal="center" vertical="center"/>
    </xf>
    <xf numFmtId="3" fontId="2" fillId="2" borderId="4" xfId="0" applyNumberFormat="1" applyFont="1" applyFill="1" applyBorder="1" applyAlignment="1">
      <alignment horizontal="center" vertical="center"/>
    </xf>
    <xf numFmtId="0" fontId="9" fillId="2" borderId="0" xfId="1" applyFont="1" applyFill="1"/>
    <xf numFmtId="0" fontId="11" fillId="2" borderId="0" xfId="1" applyFont="1" applyFill="1"/>
    <xf numFmtId="167" fontId="14" fillId="2" borderId="4" xfId="4" applyFont="1" applyFill="1" applyBorder="1" applyAlignment="1">
      <alignment horizontal="center" vertical="center" wrapText="1"/>
    </xf>
    <xf numFmtId="0" fontId="3" fillId="0" borderId="0" xfId="1" applyFont="1" applyAlignment="1">
      <alignment horizontal="center"/>
    </xf>
    <xf numFmtId="0" fontId="3" fillId="0" borderId="0" xfId="1" applyFont="1" applyAlignment="1">
      <alignment horizontal="center" vertical="center"/>
    </xf>
    <xf numFmtId="0" fontId="3" fillId="0" borderId="0" xfId="1" applyFont="1" applyAlignment="1">
      <alignment horizontal="center" vertical="center" wrapText="1"/>
    </xf>
    <xf numFmtId="0" fontId="4" fillId="0" borderId="0" xfId="1" applyFont="1" applyAlignment="1">
      <alignment horizontal="center" vertical="top"/>
    </xf>
    <xf numFmtId="0" fontId="3" fillId="2" borderId="0" xfId="1" applyFont="1" applyFill="1" applyAlignment="1">
      <alignment horizontal="center" wrapText="1"/>
    </xf>
    <xf numFmtId="0" fontId="3" fillId="2" borderId="0" xfId="1" applyFont="1" applyFill="1" applyAlignment="1">
      <alignment horizontal="center"/>
    </xf>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0" xfId="1" applyFont="1" applyFill="1" applyAlignment="1">
      <alignment horizontal="left" vertical="center" wrapText="1"/>
    </xf>
    <xf numFmtId="0" fontId="2" fillId="2" borderId="0" xfId="1" applyFont="1" applyFill="1" applyAlignment="1">
      <alignment horizontal="left" wrapText="1"/>
    </xf>
    <xf numFmtId="0" fontId="3" fillId="0" borderId="0" xfId="6" applyNumberFormat="1" applyFont="1" applyFill="1" applyBorder="1" applyAlignment="1">
      <alignment horizontal="left" wrapText="1"/>
    </xf>
    <xf numFmtId="0" fontId="2" fillId="0" borderId="0" xfId="1" applyFont="1" applyAlignment="1">
      <alignment horizontal="left" wrapText="1"/>
    </xf>
    <xf numFmtId="0" fontId="3" fillId="0" borderId="0" xfId="1" applyFont="1" applyAlignment="1">
      <alignment horizontal="center" wrapText="1"/>
    </xf>
    <xf numFmtId="0" fontId="13" fillId="0" borderId="4" xfId="3" applyFont="1" applyBorder="1" applyAlignment="1">
      <alignment horizontal="center" vertical="center" wrapText="1"/>
    </xf>
    <xf numFmtId="2" fontId="3" fillId="0" borderId="0" xfId="0" applyNumberFormat="1" applyFont="1" applyFill="1" applyAlignment="1">
      <alignment horizontal="center" wrapText="1"/>
    </xf>
    <xf numFmtId="0" fontId="3" fillId="0" borderId="4" xfId="6" applyNumberFormat="1" applyFont="1" applyFill="1" applyBorder="1" applyAlignment="1">
      <alignment horizontal="center" wrapText="1"/>
    </xf>
    <xf numFmtId="2" fontId="3" fillId="0" borderId="4" xfId="0" applyNumberFormat="1" applyFont="1" applyFill="1" applyBorder="1" applyAlignment="1">
      <alignment horizontal="center" wrapText="1"/>
    </xf>
    <xf numFmtId="0" fontId="15" fillId="0" borderId="4" xfId="3" applyFont="1" applyBorder="1" applyAlignment="1">
      <alignment horizontal="center" vertical="top" wrapText="1"/>
    </xf>
    <xf numFmtId="0" fontId="15" fillId="0" borderId="4" xfId="3" applyFont="1" applyBorder="1" applyAlignment="1">
      <alignment horizontal="center" vertical="top"/>
    </xf>
  </cellXfs>
  <cellStyles count="8">
    <cellStyle name="Гиперссылка" xfId="2" builtinId="8"/>
    <cellStyle name="Обычный" xfId="0" builtinId="0"/>
    <cellStyle name="Обычный 10 4" xfId="1"/>
    <cellStyle name="Обычный 19 4" xfId="5"/>
    <cellStyle name="Обычный_стр.1_5" xfId="3"/>
    <cellStyle name="Процентный 10" xfId="7"/>
    <cellStyle name="Стиль 1 2" xfId="6"/>
    <cellStyle name="Финансовый 10"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52;&#1086;&#1080;%20&#1076;&#1086;&#1082;&#1091;&#1084;&#1077;&#1085;&#1090;&#1099;\&#1064;&#1072;&#1073;&#1083;&#1086;&#1085;%20%20&#1060;&#1057;&#1058;%20&#1087;&#1086;%20&#1090;&#1072;&#1088;&#1080;&#1092;&#1072;&#1084;%20(&#1075;&#1077;&#1085;&#1077;&#1088;&#1072;&#1094;&#1080;&#1103;)\GR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_04_02-01\tarif\DOCUME~1\NKONDA~1.FST\LOCALS~1\Temp\notes6030C8\&#1055;&#1083;&#1072;&#1085;%20&#1085;&#1072;%202008-201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udina_ek\Local%20Settings\Temporary%20Internet%20Files\OLKAA\&#1047;&#1072;&#1090;&#1088;_&#1082;&#1086;&#1084;&#1084;_&#1091;&#1095;&#1077;&#1090;_&#1040;&#1089;&#1090;&#1088;&#1072;&#1093;&#1072;&#1085;&#1100;&#1101;&#1085;&#1077;&#1088;&#1075;&#1086;_100107_172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1069;&#1082;&#1086;&#1085;&#1086;&#1084;&#1080;&#1082;&#1072;\&#1058;&#1040;&#1056;&#1048;&#1060;&#1054;&#1054;&#1041;&#1056;&#1040;&#1047;&#1054;&#1042;&#1040;&#1053;&#1048;&#1045;\&#1054;&#1058;&#1063;&#1045;&#1058;&#1053;&#1054;&#1057;&#1058;&#1068;\&#1057;&#1090;&#1072;&#1085;&#1076;&#1072;&#1088;&#1090;&#1099;%20&#1088;&#1072;&#1089;&#1082;&#1088;&#1099;&#1090;&#1080;&#1103;%20&#1080;&#1085;&#1092;&#1086;&#1088;&#1084;&#1072;&#1094;&#1080;&#1080;\&#1054;&#1090;&#1095;&#1077;&#1090;&#1099;%20&#1087;&#1086;%20&#1048;&#1055;&#1056;\2019%20&#1075;&#1086;&#1076;\2019%20&#1075;&#1086;&#1076;\04.03.2020\&#1042;&#1086;&#1083;&#1075;&#1086;&#1075;&#1088;&#1072;&#1076;&#1089;&#1082;&#1072;&#1103;%20&#1086;&#1073;&#1083;&#1072;&#1089;&#1090;&#1100;.NET.INV.(&#1075;&#1086;&#1076;)201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portal.rosseti.ru/common/&#1089;&#1077;&#1083;&#1077;&#1082;&#1090;&#1086;&#1088;%20&#1076;&#1080;&#1088;&#1077;&#1082;&#1094;&#1080;&#1080;%20&#1087;&#1086;%20&#1088;&#1072;&#1079;&#1074;&#1080;&#1090;&#1080;&#1102;%20&#1080;%20&#1088;&#1077;&#1072;&#1083;.&#1091;&#1089;&#1083;&#1091;&#1075;/2011/&#1085;&#1086;&#1103;&#1073;&#1088;&#1100;%202011/&#1057;&#1074;&#1086;&#1076;%20&#1089;&#1077;&#1083;&#1077;&#1082;&#1090;&#1086;&#1088;_&#1088;&#1072;&#1089;&#1089;&#1099;&#1083;&#1082;&#1072;_&#1103;&#1085;&#107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superusers\ECONOM\IZDERSKI\IZDPL200\UGO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portal.rosseti.ru/Users/kabanov_av.HOLDING-MRSK/AppData/Local/Microsoft/Windows/Temporary%20Internet%20Files/Content.Outlook/3EJAWV8R/F68YYYY-MM-DD_RR_UP%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1056;&#1072;&#1073;&#1086;&#1095;&#1080;&#1081;%20&#1089;&#1090;&#1086;&#1083;\&#1056;&#1072;&#1073;&#1086;&#1090;&#1072;\_&#1052;&#1086;&#1076;&#1077;&#1083;&#1100;\&#1056;&#1086;&#1089;&#1089;&#1077;&#1090;&#1080;\12_&#1060;&#1086;&#1088;&#1084;&#1072;%20%2012_&#1058;&#1072;&#1088;&#1080;&#1092;&#1085;&#1072;&#1103;%20&#1084;&#1086;&#1076;&#1077;&#1083;&#1100;_&#1056;&#106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ommon/&#1054;&#1090;&#1076;&#1077;&#1083;%20&#1087;&#1077;&#1088;&#1089;&#1087;&#1077;&#1082;&#1090;&#1080;&#1074;&#1085;&#1086;&#1075;&#1086;%20&#1088;&#1072;&#1079;&#1074;&#1080;&#1090;&#1080;&#1103;%20&#1101;&#1083;&#1077;&#1082;&#1090;&#1088;&#1086;&#1101;&#1085;&#1077;&#1088;&#1075;&#1077;&#1090;&#1080;&#1082;&#1080;/&#1060;&#1086;&#1088;&#1084;&#1072;%2046%20&#1069;&#1069;/&#1075;.%20&#1052;&#1086;&#1089;&#1082;&#1074;&#1072;/&#1043;&#1086;&#1076;/&#1054;&#1040;&#1054;%20&#1052;&#1086;&#1089;&#1082;&#1086;&#1074;&#1089;&#1082;&#1072;&#1103;%20&#1086;&#1073;&#1098;&#1077;&#1076;&#1080;&#1085;&#1077;&#1085;&#1085;&#1072;&#1103;%20&#1101;&#1083;&#1077;&#1082;&#1090;&#1088;&#1086;&#1089;&#1077;&#1090;&#1077;&#1074;&#1072;&#1103;%20&#1082;&#1086;&#1084;&#1087;&#1072;&#1085;&#1080;&#11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1042;&#1099;&#1085;&#1077;&#1089;&#1077;&#1085;&#1086;%20&#1089;&#1089;&#1099;&#1083;&#1082;&#1086;&#1081;%20&#1085;&#1072;%20&#1088;&#1072;&#1073;&#1086;&#1095;&#1080;&#1081;%20&#1089;&#1090;&#1086;&#1083;\&#1042;%20&#1088;&#1072;&#1073;&#1086;&#1090;&#1077;\&#1087;&#1086;%20RAB\RAB_&#1042;&#1040;&#1046;&#1053;&#1054;_&#1044;&#1051;&#1071;%20&#1044;&#1054;&#1057;&#1058;&#1059;&#1055;&#1040;\&#1055;&#1077;&#1088;&#1077;&#1093;&#1086;&#1076;%20&#1082;%20RAB%20%20c%202011\&#1052;&#1072;&#1090;&#1077;&#1088;&#1080;&#1072;&#1083;&#1099;_&#1057;&#1086;&#1075;&#1083;&#1072;&#1089;&#1086;&#1074;&#1072;&#1085;&#1080;&#1077;\&#1051;&#1080;&#1089;&#1090;&#1099;_&#1101;&#1083;&#1077;&#1082;&#1090;&#1088;\&#1062;&#1080;&#1055;\Documents%20and%20Settings\vgrishanov\&#1056;&#1072;&#1073;&#1086;&#1095;&#1080;&#1081;%20&#1089;&#1090;&#1086;&#1083;\proverk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lphon\Users-&#1050;&#1086;&#1088;&#1089;&#1089;&#1080;&#1089;\&#1044;&#1069;&#1055;\&#1054;&#1073;&#1097;&#1072;&#1103;\11%20&#1056;&#1045;&#1043;&#1059;&#1051;&#1048;&#1056;&#1054;&#1042;&#1040;&#1053;&#1048;&#1045;%20&#1058;&#1040;&#1056;&#1048;&#1060;&#1054;&#1042;\03%20&#1055;&#1088;&#1077;&#1076;&#1077;&#1083;&#1100;&#1085;&#1099;&#1077;%202009\&#1045;&#1048;&#1040;&#1057;\&#1045;&#1048;&#1040;&#1057;%2002.08.08\TSET.NET.2009.ORG%20-%20&#1041;&#1077;&#1083;&#1075;&#1086;&#1088;&#1086;&#1076;&#1101;&#1085;&#1077;&#1088;&#1075;&#108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1042;&#1099;&#1085;&#1077;&#1089;&#1077;&#1085;&#1086;%20&#1089;&#1089;&#1099;&#1083;&#1082;&#1086;&#1081;%20&#1085;&#1072;%20&#1088;&#1072;&#1073;&#1086;&#1095;&#1080;&#1081;%20&#1089;&#1090;&#1086;&#1083;\&#1042;%20&#1088;&#1072;&#1073;&#1086;&#1090;&#1077;\&#1087;&#1086;%20RAB\RAB_&#1042;&#1040;&#1046;&#1053;&#1054;_&#1044;&#1051;&#1071;%20&#1044;&#1054;&#1057;&#1058;&#1059;&#1055;&#1040;\&#1055;&#1077;&#1088;&#1077;&#1093;&#1086;&#1076;%20&#1082;%20RAB%20%20c%202011\&#1052;&#1072;&#1090;&#1077;&#1088;&#1080;&#1072;&#1083;&#1099;_&#1057;&#1086;&#1075;&#1083;&#1072;&#1089;&#1086;&#1074;&#1072;&#1085;&#1080;&#1077;\&#1051;&#1080;&#1089;&#1090;&#1099;_&#1101;&#1083;&#1077;&#1082;&#1090;&#1088;\&#1062;&#1080;&#1055;\Documents%20and%20Settings\vgrishanov\&#1056;&#1072;&#1073;&#1086;&#1095;&#1080;&#1081;%20&#1089;&#1090;&#1086;&#1083;\&#1055;&#1083;&#1072;&#1085;%20&#1085;&#1072;%202008-2010(13.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Documents%20and%20Settings\Administrator\Local%20Settings\Temporary%20Internet%20Files\Content.IE5\OZ4WAL3W\&#1088;&#1072;&#1089;&#1095;&#1077;&#1090;%20&#1089;&#1090;&#1088;&#1072;&#1085;&#1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FES"/>
      <sheetName val="Позиция"/>
      <sheetName val="ВАРИАНТ 3 РАБОЧИЙ"/>
      <sheetName val="20"/>
      <sheetName val="23"/>
      <sheetName val="26"/>
      <sheetName val="27"/>
      <sheetName val="28"/>
      <sheetName val="21"/>
      <sheetName val="29"/>
      <sheetName val="Справочники"/>
      <sheetName val="25"/>
      <sheetName val="19"/>
      <sheetName val="22"/>
      <sheetName val="24"/>
      <sheetName val="Кедровский"/>
      <sheetName val="UGOL"/>
      <sheetName val="TEHSHEET"/>
      <sheetName val="план 2000"/>
      <sheetName val="Перегруппировка"/>
      <sheetName val="ПрЭС"/>
      <sheetName val="Главная для ТП"/>
      <sheetName val="1.15 (д.б.)"/>
      <sheetName val="Заголовок"/>
      <sheetName val="EKDEB90"/>
      <sheetName val="Смета_"/>
      <sheetName val="на_1_тут"/>
      <sheetName val="ВАРИАНТ_3_РАБОЧИЙ"/>
      <sheetName val="план_2000"/>
      <sheetName val="Главная_для_ТП"/>
      <sheetName val="1_15_(д_б_)"/>
      <sheetName val="ФОТ по месяцам"/>
      <sheetName val="Смета ДУ и ПД"/>
      <sheetName val="Главная"/>
      <sheetName val="БДР"/>
      <sheetName val="прочие доходы"/>
      <sheetName val="ТЭП ТНС утв."/>
      <sheetName val="КПЭ"/>
      <sheetName val="ОНА,ОНО"/>
      <sheetName val="Т6"/>
      <sheetName val="1. свод филиалы"/>
      <sheetName val="1. ИА"/>
      <sheetName val="1. свод ЛЭ"/>
      <sheetName val="Смета2 проект. раб."/>
      <sheetName val="T0"/>
      <sheetName val="Drop down lists"/>
      <sheetName val="служебная"/>
      <sheetName val="реестр сф 2012"/>
      <sheetName val="Итоги"/>
      <sheetName val="Лист2"/>
      <sheetName val="Списки"/>
      <sheetName val="список"/>
      <sheetName val="Гр5(о)"/>
      <sheetName val="共機J"/>
      <sheetName val="Сводка - лизинг"/>
      <sheetName val="SET"/>
      <sheetName val="Сведения"/>
      <sheetName val="База"/>
      <sheetName val="Свод"/>
      <sheetName val="перекрестка"/>
      <sheetName val="16"/>
      <sheetName val="18.2"/>
      <sheetName val="4"/>
      <sheetName val="6"/>
      <sheetName val="6 Списки"/>
      <sheetName val="15"/>
      <sheetName val="17.1"/>
      <sheetName val="2.3"/>
      <sheetName val="P2.1"/>
      <sheetName val="control"/>
      <sheetName val="Регионы"/>
      <sheetName val="NEW-PANEL"/>
      <sheetName val="Свод сметы"/>
      <sheetName val="Handbook"/>
      <sheetName val="Автозаполнение"/>
      <sheetName val="П.8."/>
      <sheetName val="Перечень"/>
      <sheetName val="Справочник коды"/>
      <sheetName val="база подразделение"/>
      <sheetName val="база статьи затрат"/>
      <sheetName val="БД"/>
      <sheetName val="ID ПС"/>
      <sheetName val="Информ-я о регулируемой орг-и"/>
      <sheetName val="Нормы325"/>
      <sheetName val="TOPLIWO"/>
      <sheetName val="2018"/>
      <sheetName val="2019"/>
      <sheetName val="Справочник"/>
      <sheetName val="договора-ОТЧЕТутв.БП"/>
      <sheetName val="Справочно"/>
      <sheetName val="Типовые причины"/>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Регионы"/>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 val="2008 -2010"/>
      <sheetName val="ээ"/>
      <sheetName val="СарРС"/>
      <sheetName val="ЭТЛ"/>
      <sheetName val="Добло"/>
      <sheetName val="TEHSHEET"/>
      <sheetName val="0"/>
      <sheetName val="1"/>
      <sheetName val="10"/>
      <sheetName val="11"/>
      <sheetName val="12"/>
      <sheetName val="13"/>
      <sheetName val="14"/>
      <sheetName val="18"/>
      <sheetName val="19"/>
      <sheetName val="2"/>
      <sheetName val="21"/>
      <sheetName val="22"/>
      <sheetName val="23"/>
      <sheetName val="24.1"/>
      <sheetName val="26"/>
      <sheetName val="28"/>
      <sheetName val="29"/>
      <sheetName val="4.1"/>
      <sheetName val="8"/>
      <sheetName val="9"/>
      <sheetName val="исправления_30_05_2006"/>
      <sheetName val="17_1"/>
      <sheetName val="18_2"/>
      <sheetName val="20_1"/>
      <sheetName val="21_3"/>
      <sheetName val="P2_1"/>
      <sheetName val="P2_2"/>
      <sheetName val="2_3"/>
      <sheetName val="RAB_МСК_от_16_11_2010"/>
      <sheetName val="Ф-1_(для_АО-энерго)"/>
      <sheetName val="Ф-2_(для_АО-энерго)"/>
      <sheetName val="ИПР_2012"/>
      <sheetName val="ИПР_2012-2017"/>
      <sheetName val="прил__1_1"/>
      <sheetName val="прил__1_2_"/>
      <sheetName val="прил__1_3"/>
      <sheetName val="прил__1_4"/>
      <sheetName val="прил__2_2"/>
      <sheetName val="прил__4_2"/>
      <sheetName val="1_2"/>
      <sheetName val="стадия_реализации"/>
      <sheetName val="2_2_прил_"/>
      <sheetName val="2008_-2010"/>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Форма 4"/>
      <sheetName val="Лист1"/>
      <sheetName val="Лист2"/>
      <sheetName val="Лист3"/>
      <sheetName val="Структура"/>
      <sheetName val="Данные МРСК мощность"/>
      <sheetName val="Данные МРСК энергия"/>
      <sheetName val="числ факт"/>
    </sheetNames>
    <sheetDataSet>
      <sheetData sheetId="0">
        <row r="4">
          <cell r="K4" t="str">
            <v>Проектная мощность/
протяженность сетей (корректировка)</v>
          </cell>
        </row>
      </sheetData>
      <sheetData sheetId="1">
        <row r="4">
          <cell r="K4" t="str">
            <v>Проектная мощность/
протяженность сетей (корректировка)</v>
          </cell>
        </row>
      </sheetData>
      <sheetData sheetId="2">
        <row r="4">
          <cell r="K4" t="str">
            <v>Проектная мощность/
протяженность сетей (корректировка)</v>
          </cell>
        </row>
      </sheetData>
      <sheetData sheetId="3">
        <row r="4">
          <cell r="K4" t="str">
            <v>Проектная мощность/
протяженность сетей (корректировка)</v>
          </cell>
        </row>
      </sheetData>
      <sheetData sheetId="4" refreshError="1">
        <row r="4">
          <cell r="K4" t="str">
            <v>Проектная мощность/
протяженность сетей (корректировка)</v>
          </cell>
        </row>
        <row r="12">
          <cell r="M12">
            <v>107.86400000000003</v>
          </cell>
          <cell r="N12">
            <v>148.36000000000001</v>
          </cell>
          <cell r="R12">
            <v>180.5</v>
          </cell>
          <cell r="S12">
            <v>60.048000000000002</v>
          </cell>
          <cell r="W12">
            <v>106.791</v>
          </cell>
          <cell r="X12">
            <v>148.36000000000001</v>
          </cell>
          <cell r="AB12">
            <v>107.19300000000004</v>
          </cell>
          <cell r="AC12">
            <v>131.66399999999999</v>
          </cell>
        </row>
        <row r="13">
          <cell r="N13">
            <v>97.002000000000038</v>
          </cell>
          <cell r="S13">
            <v>145.89400000000001</v>
          </cell>
          <cell r="X13">
            <v>75.506999999999991</v>
          </cell>
          <cell r="AC13">
            <v>88.697000000000031</v>
          </cell>
        </row>
        <row r="14">
          <cell r="O14">
            <v>190.74400000000006</v>
          </cell>
          <cell r="T14">
            <v>117.008</v>
          </cell>
          <cell r="Y14">
            <v>140.79300000000003</v>
          </cell>
          <cell r="AD14">
            <v>138.96000000000004</v>
          </cell>
        </row>
        <row r="16">
          <cell r="L16">
            <v>498.05200000000002</v>
          </cell>
          <cell r="M16">
            <v>15.558999999999999</v>
          </cell>
          <cell r="Q16">
            <v>494.99</v>
          </cell>
          <cell r="R16">
            <v>15.5</v>
          </cell>
          <cell r="V16">
            <v>490.4</v>
          </cell>
          <cell r="W16">
            <v>15.558999999999999</v>
          </cell>
          <cell r="AA16">
            <v>486.22300000000001</v>
          </cell>
          <cell r="AB16">
            <v>15.08</v>
          </cell>
        </row>
        <row r="22">
          <cell r="G22">
            <v>199.18299999999999</v>
          </cell>
          <cell r="H22">
            <v>3.0459999999999998</v>
          </cell>
          <cell r="I22">
            <v>37.648000000000003</v>
          </cell>
          <cell r="J22">
            <v>217.88</v>
          </cell>
          <cell r="L22">
            <v>199.6</v>
          </cell>
          <cell r="M22">
            <v>17.5</v>
          </cell>
          <cell r="N22">
            <v>31</v>
          </cell>
          <cell r="O22">
            <v>120.37900000000006</v>
          </cell>
          <cell r="Q22">
            <v>230.893</v>
          </cell>
          <cell r="R22">
            <v>41.06</v>
          </cell>
          <cell r="S22">
            <v>70.461999999999989</v>
          </cell>
          <cell r="T22">
            <v>101.79300000000001</v>
          </cell>
          <cell r="V22">
            <v>211.7</v>
          </cell>
          <cell r="W22">
            <v>37.799999999999997</v>
          </cell>
          <cell r="X22">
            <v>64.599999999999994</v>
          </cell>
          <cell r="Y22">
            <v>68.299000000000035</v>
          </cell>
          <cell r="AA22">
            <v>220.67099999999999</v>
          </cell>
          <cell r="AB22">
            <v>24.190999999999999</v>
          </cell>
          <cell r="AC22">
            <v>60.997999999999998</v>
          </cell>
          <cell r="AD22">
            <v>126.642</v>
          </cell>
        </row>
      </sheetData>
      <sheetData sheetId="5">
        <row r="12">
          <cell r="H12">
            <v>124.88</v>
          </cell>
        </row>
      </sheetData>
      <sheetData sheetId="6" refreshError="1">
        <row r="7">
          <cell r="G7">
            <v>884</v>
          </cell>
        </row>
        <row r="10">
          <cell r="B10" t="str">
            <v>БП №1</v>
          </cell>
          <cell r="E10">
            <v>19670</v>
          </cell>
          <cell r="F10">
            <v>14881</v>
          </cell>
          <cell r="G10">
            <v>16229</v>
          </cell>
          <cell r="H10">
            <v>16868</v>
          </cell>
        </row>
        <row r="11">
          <cell r="B11" t="str">
            <v>БП №2</v>
          </cell>
          <cell r="E11">
            <v>9538.7800000000007</v>
          </cell>
          <cell r="F11">
            <v>8269</v>
          </cell>
          <cell r="G11">
            <v>9722.32</v>
          </cell>
          <cell r="H11">
            <v>8795</v>
          </cell>
        </row>
        <row r="12">
          <cell r="B12" t="str">
            <v>БП №3</v>
          </cell>
          <cell r="E12">
            <v>0</v>
          </cell>
          <cell r="F12">
            <v>334</v>
          </cell>
          <cell r="G12">
            <v>7000</v>
          </cell>
          <cell r="H12">
            <v>124.88</v>
          </cell>
        </row>
        <row r="13">
          <cell r="B13" t="str">
            <v>БП №4</v>
          </cell>
        </row>
        <row r="14">
          <cell r="B14" t="str">
            <v>БП №5</v>
          </cell>
          <cell r="G14">
            <v>1.6240000000000001</v>
          </cell>
          <cell r="H14">
            <v>1.77</v>
          </cell>
        </row>
        <row r="15">
          <cell r="B15" t="str">
            <v>БП №6</v>
          </cell>
          <cell r="E15">
            <v>4587</v>
          </cell>
          <cell r="F15">
            <v>4939</v>
          </cell>
          <cell r="G15">
            <v>41599</v>
          </cell>
          <cell r="H15">
            <v>34768</v>
          </cell>
        </row>
        <row r="16">
          <cell r="B16" t="str">
            <v>БП №7</v>
          </cell>
          <cell r="G16">
            <v>36320</v>
          </cell>
          <cell r="H16">
            <v>30033</v>
          </cell>
        </row>
        <row r="17">
          <cell r="B17" t="str">
            <v>БП №8</v>
          </cell>
          <cell r="E17">
            <v>4587</v>
          </cell>
          <cell r="F17">
            <v>4939</v>
          </cell>
          <cell r="G17">
            <v>5279</v>
          </cell>
          <cell r="H17">
            <v>4735</v>
          </cell>
        </row>
        <row r="18">
          <cell r="B18" t="str">
            <v>БП №9</v>
          </cell>
        </row>
        <row r="19">
          <cell r="B19" t="str">
            <v>БП №10</v>
          </cell>
          <cell r="E19">
            <v>5620</v>
          </cell>
          <cell r="F19">
            <v>5349</v>
          </cell>
          <cell r="G19">
            <v>8609.4</v>
          </cell>
          <cell r="H19">
            <v>5100</v>
          </cell>
        </row>
        <row r="21">
          <cell r="E21">
            <v>1484</v>
          </cell>
          <cell r="F21">
            <v>1413</v>
          </cell>
          <cell r="G21">
            <v>0.16</v>
          </cell>
          <cell r="H21">
            <v>182.4</v>
          </cell>
          <cell r="M21">
            <v>0.02</v>
          </cell>
          <cell r="N21">
            <v>22.817</v>
          </cell>
        </row>
        <row r="22">
          <cell r="E22">
            <v>199.18299999999999</v>
          </cell>
          <cell r="F22">
            <v>3.0459999999999998</v>
          </cell>
          <cell r="G22">
            <v>37.488</v>
          </cell>
          <cell r="H22">
            <v>35.479999999999997</v>
          </cell>
          <cell r="K22">
            <v>24.54</v>
          </cell>
          <cell r="L22">
            <v>0.45</v>
          </cell>
          <cell r="M22">
            <v>5.77</v>
          </cell>
          <cell r="N22">
            <v>6.4710000000000001</v>
          </cell>
        </row>
        <row r="23">
          <cell r="E23">
            <v>8.9429999999999996</v>
          </cell>
          <cell r="F23">
            <v>1.6990000000000001</v>
          </cell>
          <cell r="G23">
            <v>7.7919999999999998</v>
          </cell>
          <cell r="H23">
            <v>12.705</v>
          </cell>
          <cell r="K23">
            <v>1.71</v>
          </cell>
          <cell r="L23">
            <v>0.25</v>
          </cell>
          <cell r="M23">
            <v>1.24</v>
          </cell>
          <cell r="N23">
            <v>3.05</v>
          </cell>
        </row>
        <row r="57">
          <cell r="G57">
            <v>1.0660000000000001</v>
          </cell>
          <cell r="H57">
            <v>90.832999999999998</v>
          </cell>
          <cell r="M57">
            <v>0.122</v>
          </cell>
          <cell r="N57">
            <v>10.4</v>
          </cell>
        </row>
        <row r="58">
          <cell r="E58">
            <v>220.67099999999999</v>
          </cell>
          <cell r="F58">
            <v>24.190999999999999</v>
          </cell>
          <cell r="G58">
            <v>59.931999999999995</v>
          </cell>
          <cell r="H58">
            <v>35.808999999999997</v>
          </cell>
          <cell r="K58">
            <v>31.178000000000001</v>
          </cell>
          <cell r="L58">
            <v>2.766</v>
          </cell>
          <cell r="M58">
            <v>6.8609999999999998</v>
          </cell>
          <cell r="N58">
            <v>4.1009999999999991</v>
          </cell>
        </row>
        <row r="59">
          <cell r="E59">
            <v>8.6590000000000007</v>
          </cell>
          <cell r="F59">
            <v>0.9</v>
          </cell>
          <cell r="G59">
            <v>2.6389999999999998</v>
          </cell>
          <cell r="H59">
            <v>3.9020000000000001</v>
          </cell>
          <cell r="K59">
            <v>0.98799999999999999</v>
          </cell>
          <cell r="L59">
            <v>0.10299999999999999</v>
          </cell>
          <cell r="M59">
            <v>0.30099999999999999</v>
          </cell>
          <cell r="N59">
            <v>0.44500000000000001</v>
          </cell>
        </row>
      </sheetData>
      <sheetData sheetId="7" refreshError="1"/>
      <sheetData sheetId="8" refreshError="1">
        <row r="7">
          <cell r="G7">
            <v>884</v>
          </cell>
        </row>
        <row r="10">
          <cell r="G10">
            <v>1760</v>
          </cell>
          <cell r="H10">
            <v>2010</v>
          </cell>
          <cell r="I10">
            <v>1910</v>
          </cell>
          <cell r="J10">
            <v>2242</v>
          </cell>
          <cell r="K10">
            <v>2220</v>
          </cell>
        </row>
        <row r="11">
          <cell r="G11">
            <v>1</v>
          </cell>
          <cell r="H11">
            <v>1</v>
          </cell>
          <cell r="I11">
            <v>1</v>
          </cell>
          <cell r="J11">
            <v>1</v>
          </cell>
          <cell r="K11">
            <v>1</v>
          </cell>
        </row>
        <row r="12">
          <cell r="G12">
            <v>1760</v>
          </cell>
          <cell r="H12">
            <v>2010</v>
          </cell>
          <cell r="I12">
            <v>1910</v>
          </cell>
          <cell r="J12">
            <v>2242</v>
          </cell>
          <cell r="K12">
            <v>2220</v>
          </cell>
        </row>
        <row r="14">
          <cell r="G14">
            <v>1.6240000000000001</v>
          </cell>
          <cell r="H14">
            <v>1.77</v>
          </cell>
          <cell r="I14">
            <v>1.92056</v>
          </cell>
          <cell r="J14">
            <v>1.9211</v>
          </cell>
          <cell r="K14">
            <v>1.8364916044776123</v>
          </cell>
        </row>
        <row r="17">
          <cell r="G17">
            <v>3</v>
          </cell>
          <cell r="H17">
            <v>2.7</v>
          </cell>
          <cell r="I17">
            <v>1.6</v>
          </cell>
          <cell r="J17">
            <v>1.627</v>
          </cell>
          <cell r="K17">
            <v>1.6686937999730731</v>
          </cell>
        </row>
        <row r="20">
          <cell r="G20">
            <v>41.5</v>
          </cell>
          <cell r="H20">
            <v>19.457999999999998</v>
          </cell>
          <cell r="I20">
            <v>39</v>
          </cell>
          <cell r="J20">
            <v>25.7</v>
          </cell>
          <cell r="K20">
            <v>47</v>
          </cell>
        </row>
        <row r="23">
          <cell r="G23">
            <v>10</v>
          </cell>
          <cell r="H23">
            <v>9.5</v>
          </cell>
          <cell r="I23">
            <v>10</v>
          </cell>
          <cell r="J23">
            <v>10</v>
          </cell>
          <cell r="K23">
            <v>9.8062416394793939</v>
          </cell>
        </row>
        <row r="26">
          <cell r="G26">
            <v>621</v>
          </cell>
          <cell r="I26">
            <v>621</v>
          </cell>
        </row>
        <row r="29">
          <cell r="G29">
            <v>9.61</v>
          </cell>
          <cell r="H29">
            <v>8</v>
          </cell>
          <cell r="I29">
            <v>10</v>
          </cell>
          <cell r="J29">
            <v>10.000999999999999</v>
          </cell>
          <cell r="K29">
            <v>10.101311439854733</v>
          </cell>
        </row>
        <row r="33">
          <cell r="G33">
            <v>316</v>
          </cell>
          <cell r="H33">
            <v>255</v>
          </cell>
          <cell r="I33">
            <v>258</v>
          </cell>
        </row>
        <row r="34">
          <cell r="G34">
            <v>10256.450000000001</v>
          </cell>
          <cell r="H34">
            <v>49314</v>
          </cell>
          <cell r="I34">
            <v>15611.26</v>
          </cell>
        </row>
        <row r="39">
          <cell r="G39">
            <v>3462</v>
          </cell>
          <cell r="H39">
            <v>3140</v>
          </cell>
          <cell r="I39">
            <v>4568</v>
          </cell>
        </row>
        <row r="40">
          <cell r="G40">
            <v>4360.45</v>
          </cell>
          <cell r="H40">
            <v>44053</v>
          </cell>
          <cell r="I40">
            <v>7808.26</v>
          </cell>
        </row>
      </sheetData>
      <sheetData sheetId="9">
        <row r="7">
          <cell r="G7">
            <v>884</v>
          </cell>
        </row>
      </sheetData>
      <sheetData sheetId="10" refreshError="1"/>
      <sheetData sheetId="11" refreshError="1">
        <row r="6">
          <cell r="F6">
            <v>17217</v>
          </cell>
        </row>
        <row r="12">
          <cell r="F12">
            <v>25985</v>
          </cell>
          <cell r="I12">
            <v>4227</v>
          </cell>
          <cell r="J12">
            <v>18903</v>
          </cell>
        </row>
        <row r="13">
          <cell r="F13">
            <v>11964</v>
          </cell>
          <cell r="G13">
            <v>51869</v>
          </cell>
          <cell r="H13">
            <v>51739</v>
          </cell>
          <cell r="I13">
            <v>95510</v>
          </cell>
          <cell r="J13">
            <v>11166</v>
          </cell>
        </row>
        <row r="14">
          <cell r="F14">
            <v>23686</v>
          </cell>
          <cell r="J14">
            <v>22688</v>
          </cell>
        </row>
        <row r="15">
          <cell r="F15">
            <v>2539</v>
          </cell>
          <cell r="G15">
            <v>58468</v>
          </cell>
          <cell r="H15">
            <v>54192</v>
          </cell>
          <cell r="I15">
            <v>53447</v>
          </cell>
          <cell r="J15">
            <v>4957</v>
          </cell>
        </row>
        <row r="17">
          <cell r="F17">
            <v>35548</v>
          </cell>
          <cell r="G17">
            <v>35840</v>
          </cell>
          <cell r="H17">
            <v>43900</v>
          </cell>
          <cell r="I17">
            <v>46028</v>
          </cell>
          <cell r="J17">
            <v>46646</v>
          </cell>
        </row>
        <row r="18">
          <cell r="G18">
            <v>370</v>
          </cell>
          <cell r="H18">
            <v>370</v>
          </cell>
        </row>
        <row r="19">
          <cell r="F19">
            <v>13902</v>
          </cell>
          <cell r="G19">
            <v>17411</v>
          </cell>
          <cell r="H19">
            <v>18800</v>
          </cell>
          <cell r="I19">
            <v>21403</v>
          </cell>
          <cell r="J19">
            <v>21987</v>
          </cell>
        </row>
        <row r="22">
          <cell r="F22">
            <v>0</v>
          </cell>
          <cell r="G22">
            <v>0</v>
          </cell>
          <cell r="I22">
            <v>602</v>
          </cell>
        </row>
        <row r="24">
          <cell r="F24">
            <v>35</v>
          </cell>
          <cell r="G24">
            <v>14</v>
          </cell>
          <cell r="H24">
            <v>34</v>
          </cell>
          <cell r="I24">
            <v>0</v>
          </cell>
          <cell r="J24">
            <v>34</v>
          </cell>
        </row>
        <row r="28">
          <cell r="B28" t="str">
            <v>Налог на землю</v>
          </cell>
          <cell r="F28">
            <v>3776</v>
          </cell>
          <cell r="G28">
            <v>1372</v>
          </cell>
          <cell r="H28">
            <v>1610</v>
          </cell>
          <cell r="I28">
            <v>189</v>
          </cell>
          <cell r="J28">
            <v>396</v>
          </cell>
        </row>
        <row r="29">
          <cell r="B29" t="str">
            <v>Налог с владенльцев транспортных средств</v>
          </cell>
          <cell r="F29">
            <v>289</v>
          </cell>
          <cell r="G29">
            <v>263</v>
          </cell>
          <cell r="H29">
            <v>316</v>
          </cell>
          <cell r="I29">
            <v>255</v>
          </cell>
          <cell r="J29">
            <v>258</v>
          </cell>
        </row>
        <row r="30">
          <cell r="B30" t="str">
            <v>средства по обязат.страхов.гражд.ответст.влад.странс.ср-в</v>
          </cell>
          <cell r="F30">
            <v>520</v>
          </cell>
          <cell r="G30">
            <v>220</v>
          </cell>
          <cell r="H30">
            <v>621</v>
          </cell>
          <cell r="I30">
            <v>0</v>
          </cell>
          <cell r="J30">
            <v>621</v>
          </cell>
        </row>
        <row r="32">
          <cell r="F32">
            <v>29639.27</v>
          </cell>
          <cell r="G32">
            <v>32209</v>
          </cell>
          <cell r="H32">
            <v>63990</v>
          </cell>
          <cell r="I32">
            <v>88564.044532580825</v>
          </cell>
          <cell r="J32">
            <v>71992.501444986789</v>
          </cell>
        </row>
        <row r="34">
          <cell r="B34" t="str">
            <v>Арнедная плата</v>
          </cell>
          <cell r="J34">
            <v>3235</v>
          </cell>
        </row>
        <row r="35">
          <cell r="B35" t="str">
            <v>услуги сторонних организаций</v>
          </cell>
          <cell r="C35" t="str">
            <v>L14</v>
          </cell>
          <cell r="E35" t="str">
            <v>Услуги ФСК</v>
          </cell>
          <cell r="F35">
            <v>15689</v>
          </cell>
          <cell r="G35">
            <v>4284</v>
          </cell>
          <cell r="H35">
            <v>4156</v>
          </cell>
          <cell r="I35">
            <v>6853</v>
          </cell>
          <cell r="J35">
            <v>3832</v>
          </cell>
        </row>
        <row r="36">
          <cell r="B36" t="str">
            <v>налог на имущество</v>
          </cell>
          <cell r="I36">
            <v>1206</v>
          </cell>
          <cell r="J36">
            <v>1538</v>
          </cell>
        </row>
        <row r="37">
          <cell r="B37" t="str">
            <v>прочие расходы</v>
          </cell>
          <cell r="F37">
            <v>13950.27</v>
          </cell>
          <cell r="G37">
            <v>27925</v>
          </cell>
          <cell r="H37">
            <v>59834</v>
          </cell>
          <cell r="I37">
            <v>80505.044532580825</v>
          </cell>
          <cell r="J37">
            <v>63387.501444986789</v>
          </cell>
        </row>
        <row r="42">
          <cell r="H42">
            <v>13310.153918560907</v>
          </cell>
          <cell r="I42">
            <v>10816.943268902191</v>
          </cell>
          <cell r="J42">
            <v>10288.562129765371</v>
          </cell>
        </row>
        <row r="43">
          <cell r="H43">
            <v>11848.926791537806</v>
          </cell>
          <cell r="I43">
            <v>9629.4280055400977</v>
          </cell>
          <cell r="J43">
            <v>10468.669280984604</v>
          </cell>
        </row>
        <row r="44">
          <cell r="H44">
            <v>26022.106076710166</v>
          </cell>
          <cell r="I44">
            <v>21147.737801634856</v>
          </cell>
          <cell r="J44">
            <v>29420.866092930712</v>
          </cell>
        </row>
        <row r="45">
          <cell r="H45">
            <v>7382.8132131911252</v>
          </cell>
          <cell r="I45">
            <v>5999.8909239228606</v>
          </cell>
          <cell r="J45">
            <v>7580.9024963193133</v>
          </cell>
        </row>
        <row r="46">
          <cell r="F46">
            <v>610</v>
          </cell>
          <cell r="G46">
            <v>0</v>
          </cell>
          <cell r="H46">
            <v>297</v>
          </cell>
          <cell r="I46">
            <v>0</v>
          </cell>
          <cell r="J46">
            <v>2090</v>
          </cell>
        </row>
        <row r="47">
          <cell r="F47">
            <v>4633</v>
          </cell>
          <cell r="G47">
            <v>0</v>
          </cell>
          <cell r="H47">
            <v>0</v>
          </cell>
          <cell r="I47">
            <v>0</v>
          </cell>
          <cell r="J47">
            <v>4128</v>
          </cell>
        </row>
        <row r="54">
          <cell r="F54">
            <v>457.75699999999995</v>
          </cell>
          <cell r="G54">
            <v>368.47900000000004</v>
          </cell>
          <cell r="H54">
            <v>444.20799999999997</v>
          </cell>
          <cell r="I54">
            <v>382.39900000000006</v>
          </cell>
          <cell r="J54">
            <v>432.50200000000001</v>
          </cell>
        </row>
      </sheetData>
      <sheetData sheetId="12" refreshError="1"/>
      <sheetData sheetId="13">
        <row r="6">
          <cell r="F6">
            <v>17217</v>
          </cell>
        </row>
      </sheetData>
      <sheetData sheetId="14" refreshError="1"/>
      <sheetData sheetId="15">
        <row r="10">
          <cell r="E10">
            <v>0</v>
          </cell>
        </row>
      </sheetData>
      <sheetData sheetId="16">
        <row r="10">
          <cell r="E10">
            <v>0</v>
          </cell>
        </row>
      </sheetData>
      <sheetData sheetId="17" refreshError="1"/>
      <sheetData sheetId="18">
        <row r="4">
          <cell r="K4" t="str">
            <v>БП №1</v>
          </cell>
        </row>
      </sheetData>
      <sheetData sheetId="19">
        <row r="4">
          <cell r="K4" t="str">
            <v>БП №1</v>
          </cell>
        </row>
      </sheetData>
      <sheetData sheetId="20" refreshError="1"/>
      <sheetData sheetId="21" refreshError="1">
        <row r="11">
          <cell r="F11">
            <v>230</v>
          </cell>
        </row>
        <row r="15">
          <cell r="F15">
            <v>160.33249999999998</v>
          </cell>
          <cell r="H15">
            <v>0.65700000000000003</v>
          </cell>
        </row>
        <row r="24">
          <cell r="K24">
            <v>1538</v>
          </cell>
        </row>
        <row r="25">
          <cell r="K25">
            <v>274</v>
          </cell>
        </row>
        <row r="26">
          <cell r="K26">
            <v>278</v>
          </cell>
        </row>
        <row r="27">
          <cell r="F27">
            <v>160.33249999999998</v>
          </cell>
          <cell r="H27">
            <v>78.694000000000003</v>
          </cell>
          <cell r="K27">
            <v>784</v>
          </cell>
        </row>
        <row r="28">
          <cell r="K28">
            <v>202</v>
          </cell>
        </row>
        <row r="45">
          <cell r="F45">
            <v>128.09136000000001</v>
          </cell>
          <cell r="H45">
            <v>1.0660000000000001</v>
          </cell>
        </row>
        <row r="93">
          <cell r="F93">
            <v>167.03239611517782</v>
          </cell>
          <cell r="G93">
            <v>90.501999999999995</v>
          </cell>
          <cell r="H93">
            <v>3.157</v>
          </cell>
        </row>
        <row r="105">
          <cell r="F105">
            <v>167.03239611517782</v>
          </cell>
          <cell r="G105">
            <v>38.502000000000002</v>
          </cell>
          <cell r="H105">
            <v>87.676000000000002</v>
          </cell>
        </row>
        <row r="122">
          <cell r="F122">
            <v>113.3886840778824</v>
          </cell>
          <cell r="G122">
            <v>38.502000000000002</v>
          </cell>
          <cell r="H122">
            <v>1.0660000000000001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ow r="10">
          <cell r="D10" t="str">
            <v>Действующая ИПР</v>
          </cell>
        </row>
      </sheetData>
      <sheetData sheetId="30">
        <row r="10">
          <cell r="D10" t="str">
            <v>Действующая ИПР</v>
          </cell>
        </row>
      </sheetData>
      <sheetData sheetId="31">
        <row r="10">
          <cell r="D10" t="str">
            <v>Действующая ИПР</v>
          </cell>
        </row>
      </sheetData>
      <sheetData sheetId="32">
        <row r="10">
          <cell r="D10" t="str">
            <v>Действующая ИПР</v>
          </cell>
        </row>
      </sheetData>
      <sheetData sheetId="33">
        <row r="10">
          <cell r="D10" t="str">
            <v>Действующая ИПР</v>
          </cell>
        </row>
      </sheetData>
      <sheetData sheetId="34">
        <row r="10">
          <cell r="D10" t="str">
            <v>Действующая ИПР</v>
          </cell>
        </row>
      </sheetData>
      <sheetData sheetId="35">
        <row r="10">
          <cell r="D10" t="str">
            <v>Действующая ИПР</v>
          </cell>
        </row>
      </sheetData>
      <sheetData sheetId="36">
        <row r="10">
          <cell r="D10" t="str">
            <v>Действующая ИПР</v>
          </cell>
        </row>
      </sheetData>
      <sheetData sheetId="37">
        <row r="10">
          <cell r="D10" t="str">
            <v>Действующая ИПР</v>
          </cell>
        </row>
      </sheetData>
      <sheetData sheetId="38">
        <row r="10">
          <cell r="D10" t="str">
            <v>Действующая ИПР</v>
          </cell>
        </row>
      </sheetData>
      <sheetData sheetId="39">
        <row r="10">
          <cell r="D10" t="str">
            <v>Действующая ИПР</v>
          </cell>
        </row>
      </sheetData>
      <sheetData sheetId="40">
        <row r="10">
          <cell r="D10" t="str">
            <v>Действующая ИПР</v>
          </cell>
        </row>
      </sheetData>
      <sheetData sheetId="41" refreshError="1"/>
      <sheetData sheetId="42" refreshError="1"/>
      <sheetData sheetId="43">
        <row r="10">
          <cell r="B10" t="str">
            <v>Наименование статей</v>
          </cell>
        </row>
      </sheetData>
      <sheetData sheetId="44">
        <row r="10">
          <cell r="B10">
            <v>0</v>
          </cell>
        </row>
      </sheetData>
      <sheetData sheetId="45">
        <row r="11">
          <cell r="L11">
            <v>14851</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ow r="10">
          <cell r="B10">
            <v>0</v>
          </cell>
        </row>
      </sheetData>
      <sheetData sheetId="104">
        <row r="10">
          <cell r="B10">
            <v>0</v>
          </cell>
        </row>
      </sheetData>
      <sheetData sheetId="105">
        <row r="10">
          <cell r="B10">
            <v>0</v>
          </cell>
        </row>
      </sheetData>
      <sheetData sheetId="106">
        <row r="10">
          <cell r="B10">
            <v>0</v>
          </cell>
        </row>
      </sheetData>
      <sheetData sheetId="107" refreshError="1"/>
      <sheetData sheetId="108" refreshError="1"/>
      <sheetData sheetId="109" refreshError="1"/>
      <sheetData sheetId="1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Свод"/>
      <sheetName val="перекрестка"/>
      <sheetName val="18.2"/>
      <sheetName val="21.3"/>
      <sheetName val="2.3"/>
      <sheetName val="18.1"/>
      <sheetName val="19.1.1"/>
      <sheetName val="19.1.2"/>
      <sheetName val="19.2"/>
      <sheetName val="2.1"/>
      <sheetName val="21.1"/>
      <sheetName val="21.2.1"/>
      <sheetName val="21.2.2"/>
      <sheetName val="21.4"/>
      <sheetName val="28.3"/>
      <sheetName val="1.1"/>
      <sheetName val="1.2"/>
      <sheetName val="2.2"/>
      <sheetName val="20.1"/>
      <sheetName val="25.1"/>
      <sheetName val="28.1"/>
      <sheetName val="28.2"/>
      <sheetName val="P2.1"/>
      <sheetName val="P2.2"/>
      <sheetName val="Регионы"/>
      <sheetName val="ээ"/>
      <sheetName val="FES"/>
      <sheetName val="4_1"/>
      <sheetName val="6_1"/>
      <sheetName val="17_1"/>
      <sheetName val="24_1"/>
      <sheetName val="18_2"/>
      <sheetName val="21_3"/>
      <sheetName val="2_3"/>
      <sheetName val="18_1"/>
      <sheetName val="19_1_1"/>
      <sheetName val="19_1_2"/>
      <sheetName val="19_2"/>
      <sheetName val="2_1"/>
      <sheetName val="21_1"/>
      <sheetName val="21_2_1"/>
      <sheetName val="21_2_2"/>
      <sheetName val="21_4"/>
      <sheetName val="28_3"/>
      <sheetName val="1_1"/>
      <sheetName val="1_2"/>
      <sheetName val="2_2"/>
      <sheetName val="20_1"/>
      <sheetName val="25_1"/>
      <sheetName val="28_1"/>
      <sheetName val="28_2"/>
      <sheetName val="P2_1"/>
      <sheetName val="P2_2"/>
      <sheetName val="Лист"/>
      <sheetName val="навигация"/>
      <sheetName val="Т12"/>
      <sheetName val="Т3"/>
      <sheetName val="FST5"/>
    </sheetNames>
    <sheetDataSet>
      <sheetData sheetId="0" refreshError="1"/>
      <sheetData sheetId="1">
        <row r="6">
          <cell r="D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D6">
            <v>0</v>
          </cell>
        </row>
      </sheetData>
      <sheetData sheetId="11">
        <row r="6">
          <cell r="D6">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E8">
            <v>0</v>
          </cell>
          <cell r="F8">
            <v>0</v>
          </cell>
          <cell r="G8">
            <v>0</v>
          </cell>
          <cell r="H8">
            <v>0</v>
          </cell>
          <cell r="I8">
            <v>0</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I12">
            <v>0</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E16">
            <v>0</v>
          </cell>
          <cell r="F16">
            <v>0</v>
          </cell>
          <cell r="G16">
            <v>0</v>
          </cell>
          <cell r="H16">
            <v>0</v>
          </cell>
          <cell r="I16">
            <v>0</v>
          </cell>
          <cell r="J16">
            <v>0</v>
          </cell>
          <cell r="K16">
            <v>0</v>
          </cell>
          <cell r="L16">
            <v>0</v>
          </cell>
          <cell r="M16">
            <v>0</v>
          </cell>
        </row>
        <row r="20">
          <cell r="A20" t="str">
            <v>договор № ___ от ____</v>
          </cell>
        </row>
        <row r="24">
          <cell r="A24" t="str">
            <v>договор № ___ от ____</v>
          </cell>
        </row>
        <row r="28">
          <cell r="A28" t="str">
            <v>договор № ___ от ____</v>
          </cell>
        </row>
        <row r="32">
          <cell r="A32" t="str">
            <v>договор № ___ от ____</v>
          </cell>
        </row>
        <row r="36">
          <cell r="A36" t="str">
            <v>договор № ___ от ____</v>
          </cell>
        </row>
        <row r="40">
          <cell r="A40" t="str">
            <v>договор № ___ от ____</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6">
          <cell r="A56" t="str">
            <v>договор № ___ от ____</v>
          </cell>
        </row>
        <row r="60">
          <cell r="A60" t="str">
            <v>договор № ___ от ____</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8">
          <cell r="A68" t="str">
            <v>договор № ___ от ____</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19"/>
      <sheetName val="20"/>
      <sheetName val="21"/>
      <sheetName val="22"/>
      <sheetName val="23"/>
      <sheetName val="24"/>
      <sheetName val="25"/>
      <sheetName val="26"/>
      <sheetName val="27"/>
      <sheetName val="28"/>
      <sheetName val="29"/>
      <sheetName val="Заголовок"/>
      <sheetName val="Содержание"/>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ЭСО"/>
      <sheetName val="сбыт"/>
      <sheetName val="Ген. не уч. ОРЭМ"/>
      <sheetName val="сети"/>
      <sheetName val="шаблон для R3"/>
      <sheetName val="перекрестка"/>
      <sheetName val="16"/>
      <sheetName val="18.2"/>
      <sheetName val="4"/>
      <sheetName val="6"/>
      <sheetName val="15"/>
      <sheetName val="17.1"/>
      <sheetName val="2.3"/>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Электроэн 4кв"/>
      <sheetName val="Вода 4кв"/>
      <sheetName val="Тепло 4кв"/>
      <sheetName val="ДПН внутр"/>
      <sheetName val="ДПН АРМ"/>
      <sheetName val="_x0018_O_x0000__x0000__x0000_"/>
      <sheetName val=""/>
      <sheetName val="Contro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_x0018_O???"/>
      <sheetName val="3"/>
      <sheetName val="5"/>
      <sheetName val="P2.2"/>
      <sheetName val="35998"/>
      <sheetName val="44"/>
      <sheetName val="92"/>
      <sheetName val="94"/>
      <sheetName val="97"/>
      <sheetName val="Отчет"/>
      <sheetName val="Расчёт"/>
      <sheetName val="14б ДПН отчет"/>
      <sheetName val="16а Сводный анализ"/>
      <sheetName val="НЕДЕЛИ"/>
      <sheetName val="реализация⼘6㮧疽М"/>
      <sheetName val="_x0018_O"/>
      <sheetName val="TEHSHEET"/>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 val="Бюджет_6мес._15"/>
      <sheetName val="ПФ_6мес._15"/>
      <sheetName val="Справочник"/>
      <sheetName val="СевЭС"/>
      <sheetName val="НоябЭС"/>
      <sheetName val="КогЭС"/>
      <sheetName val="НВЭС"/>
      <sheetName val="НЮЭС"/>
      <sheetName val="ЭК"/>
      <sheetName val="УрайЭС"/>
      <sheetName val="СурЭС"/>
      <sheetName val="ТюмТПО "/>
      <sheetName val="ЮжТПО "/>
      <sheetName val="ИшТПО"/>
      <sheetName val="ТобТПО"/>
      <sheetName val="Справка"/>
      <sheetName val="ПС - Действующие"/>
      <sheetName val="Список"/>
      <sheetName val="ФБР"/>
      <sheetName val="ПД_6мес._15"/>
      <sheetName val="Бюджет_07.15"/>
      <sheetName val="ПФ_07.15"/>
      <sheetName val="ПД_07.15"/>
      <sheetName val="Бюджет_08.15"/>
      <sheetName val="ПФ_08.15"/>
      <sheetName val="ПД_08.15"/>
      <sheetName val="Бюджет_09.15"/>
      <sheetName val="ПФ_09.15"/>
      <sheetName val="ПД_09.15"/>
      <sheetName val="Бюджет_3кв._15"/>
      <sheetName val="Список дефектов"/>
      <sheetName val="ПФ_3кв._15"/>
      <sheetName val="ПД_3кв._15"/>
      <sheetName val="Бюджет_9мес._15"/>
      <sheetName val="ПФ_9мес._15"/>
      <sheetName val="ПД_9мес._15"/>
      <sheetName val="Бюджет_10.15"/>
      <sheetName val="ПФ_10.15"/>
      <sheetName val="ПД_10.15"/>
      <sheetName val="Бюджет_11.15"/>
      <sheetName val="ПФ_11.15"/>
      <sheetName val="ПД_11.15"/>
      <sheetName val="Бюджет_12.15"/>
      <sheetName val="ПФ_12.15"/>
      <sheetName val="ПД_12.15"/>
      <sheetName val="Бюджет_4кв._15"/>
      <sheetName val="ПФ_4кв._15"/>
      <sheetName val="ПД_4кв._15"/>
      <sheetName val="ТО 2016"/>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СБП_Списки"/>
      <sheetName val="СБП_ПрогнозныйБаланс_ВГО"/>
      <sheetName val="СБП_ПрогнозныйБаланс"/>
      <sheetName val="СБП_БДДС_ВГО"/>
      <sheetName val="СБП_БДДС"/>
      <sheetName val="СБП_ДохРасх_ВГО"/>
      <sheetName val="СБП_БДР"/>
      <sheetName val="СБП_ОФР"/>
      <sheetName val="СБП_СметаЗатрат"/>
      <sheetName val="СБП_ИПР"/>
      <sheetName val="СБП_Затраты_на_персонал"/>
      <sheetName val="СБП_ОцП"/>
      <sheetName val="СБП_ДопИнфо"/>
      <sheetName val="СБП_Общее"/>
      <sheetName val="Сценарные условия"/>
      <sheetName val="Титул"/>
      <sheetName val="Содержание - расшир.формат"/>
      <sheetName val="Содержание - агрегир. формат"/>
      <sheetName val="1.Общие сведения"/>
      <sheetName val="2.Оценочные показатели"/>
      <sheetName val="9.ОФР"/>
      <sheetName val="3.Программа реализации"/>
      <sheetName val="4.Баланс эм"/>
      <sheetName val="5.Производство"/>
      <sheetName val="6.Топливо"/>
      <sheetName val="7.ИПР"/>
      <sheetName val="8.Затраты на персонал"/>
      <sheetName val="10.1. Смета затрат"/>
      <sheetName val="10.2. Прочие ДиР"/>
      <sheetName val="11. БДР"/>
      <sheetName val="12.БДДС (ДПН)"/>
      <sheetName val="СБП_Проверки"/>
      <sheetName val="13.Прогнозный баланс"/>
      <sheetName val="14.ПУЭ"/>
      <sheetName val="ОР_новая методика 2"/>
      <sheetName val="ОР_новая методика"/>
      <sheetName val="т4,т4а"/>
      <sheetName val="REESTR_ORG"/>
      <sheetName val="Инструкция"/>
      <sheetName val="1.3 Расчет НВВ по RAB (2022)"/>
      <sheetName val="1.7 Баланс ээ"/>
      <sheetName val=" O_x0000__x0000__x0000_"/>
      <sheetName val=" O???"/>
      <sheetName val=" O_x0000_"/>
      <sheetName val=" O"/>
      <sheetName val=" O?"/>
      <sheetName val="共機J"/>
      <sheetName val="реализация_СВОД1"/>
      <sheetName val="реализация_нерег1"/>
      <sheetName val="реализация_рег1"/>
      <sheetName val="расчет_смешанного_тарифа1"/>
      <sheetName val="товарка_население1"/>
      <sheetName val="товарка_исх1"/>
      <sheetName val="смешанный_тариф_рег1"/>
      <sheetName val="товарка_рег1"/>
      <sheetName val="смешанный_тариф_нерег1"/>
      <sheetName val="товарка_нерег1"/>
      <sheetName val="смешанный_тариф_итого1"/>
      <sheetName val="товарка_итого1"/>
      <sheetName val="1_1_1_1_(товарка_исх_)1"/>
      <sheetName val="1_1_1_1_(товарка_рег)1"/>
      <sheetName val="1_1_1_1_(товарка_нерег)1"/>
      <sheetName val="1_1_1_1_(товарка_итого)1"/>
      <sheetName val="1_1_1_1_(товарка_горсети_исх_)1"/>
      <sheetName val="1_1_1_1_(товарка_горсети_рег)1"/>
      <sheetName val="1_1_1_1_(товарка_горсети_нерег1"/>
      <sheetName val="1_1_1_1_(товарка_горсети_итого1"/>
      <sheetName val="товарка_отрасли1"/>
      <sheetName val="товарка_группы1"/>
      <sheetName val="товарка_горсети1"/>
      <sheetName val="Анализ_по_товарке1"/>
      <sheetName val="Анализ_по_товарке_(ОПП)1"/>
      <sheetName val="Анализ_по_реализации1"/>
      <sheetName val="товарка_факт_по_рег__тарифу1"/>
      <sheetName val="Анализ_товарки_по_рег__тарифу1"/>
      <sheetName val="Анализ_товарки_ОПП_рег__тарифу1"/>
      <sheetName val="P2_11"/>
      <sheetName val="Мониторинг__21"/>
      <sheetName val="группы_итого_1с1"/>
      <sheetName val="группы_рег_1"/>
      <sheetName val="группы_нерег_1"/>
      <sheetName val="группы_перерасчет_рег_1"/>
      <sheetName val="группы_перерасчет_нерег_1"/>
      <sheetName val="группы_итого_проверка1"/>
      <sheetName val="Бюджет_2010_ожид_1"/>
      <sheetName val="Ген__не_уч__ОРЭМ1"/>
      <sheetName val="шаблон_для_R31"/>
      <sheetName val="18_21"/>
      <sheetName val="17_11"/>
      <sheetName val="21_31"/>
      <sheetName val="2_31"/>
      <sheetName val="Форма_20_(1)1"/>
      <sheetName val="Форма_20_(2)1"/>
      <sheetName val="Форма_20_(3)1"/>
      <sheetName val="Форма_20_(4)1"/>
      <sheetName val="Форма_20_(5)1"/>
      <sheetName val="анализ_501"/>
      <sheetName val="анализ_511"/>
      <sheetName val="анализ_571"/>
      <sheetName val="анализ_621"/>
      <sheetName val="расшифровка_621"/>
      <sheetName val="76_5,511"/>
      <sheetName val="91_2,511"/>
      <sheetName val="расх__из_приб__фев_20101"/>
      <sheetName val="инвест_прогр1"/>
      <sheetName val="сч_60_услуги_СЭ1"/>
      <sheetName val="БР_продажа_1"/>
      <sheetName val="КЗ_60_11"/>
      <sheetName val="КЗ_76_51"/>
      <sheetName val="авансы_выданные_60_21"/>
      <sheetName val="_анализ__701"/>
      <sheetName val="68_1_ПОДОХОДНЫЙ1"/>
      <sheetName val="68_2_НДС1"/>
      <sheetName val="68_4_налог_на_ПРИБЫЛЬ1"/>
      <sheetName val="68_4_1__платежи_в_бюджет1"/>
      <sheetName val="68_4_2_начисление__налога_ПРИБ1"/>
      <sheetName val="68_8_ИМУЩЕСТВО1"/>
      <sheetName val="68_10_ОКР_СРЕДА1"/>
      <sheetName val="68_11_ТРАНСПОРТ1"/>
      <sheetName val="68_12_ЗЕМЛЯ1"/>
      <sheetName val="68_14_ГОСПОШЛИНА1"/>
      <sheetName val="Анализ_971"/>
      <sheetName val="69_1_СОЦ_СТРАХ1"/>
      <sheetName val="69_2_ПФ1"/>
      <sheetName val="69_3_МЕД_СТРАХ_1"/>
      <sheetName val="69_11_ТРАВМАТИЗМ1"/>
      <sheetName val="58_1_АКЦИИ_СГЭС1"/>
      <sheetName val="58_2_ВЕКСЕЛЯ1"/>
      <sheetName val="58_3_ЗАЙМЫ1"/>
      <sheetName val="58_2_91_1_ВЕКСЕЛЯ1"/>
      <sheetName val="91_2_58_2_ВЕКСЕЛЯ1"/>
      <sheetName val="анализ_сч_751"/>
      <sheetName val="план_счетов1"/>
      <sheetName val="Лист1_(2)1"/>
      <sheetName val="Электроэн_4кв1"/>
      <sheetName val="Вода_4кв1"/>
      <sheetName val="Тепло_4кв1"/>
      <sheetName val="ДПН_внутр1"/>
      <sheetName val="ДПН_АРМ1"/>
      <sheetName val="O???"/>
      <sheetName val="P2_2"/>
      <sheetName val="14б_ДПН_отчет"/>
      <sheetName val="16а_Сводный_анализ"/>
      <sheetName val="O?"/>
      <sheetName val="Таб1_1"/>
      <sheetName val="ПС_110_кВ_№13_А"/>
      <sheetName val="Ф-1_(для_АО-энерго)"/>
      <sheetName val="Ф-2_(для_АО-энерго)"/>
      <sheetName val="Расчёт_НВВ_по_RAB"/>
      <sheetName val="СВОД_БДДС"/>
      <sheetName val="2__Баланс"/>
      <sheetName val="3__БДДС"/>
      <sheetName val="Бюджет_15_поквартально_"/>
      <sheetName val="Бюджет_01_15"/>
      <sheetName val="ПФ_01_15"/>
      <sheetName val="ПД_01_15"/>
      <sheetName val="Бюджет_02_15"/>
      <sheetName val="ПФ_02_15"/>
      <sheetName val="ПД_02_15"/>
      <sheetName val="Бюджет_03_15"/>
      <sheetName val="ПФ_03_15"/>
      <sheetName val="ПД_03_15"/>
      <sheetName val="Бюджет_1кв__15"/>
      <sheetName val="ПФ_1кв__15"/>
      <sheetName val="ПД_1кв__15"/>
      <sheetName val="Бюджет_04_15"/>
      <sheetName val="ПФ_04_15"/>
      <sheetName val="ПД_04_15"/>
      <sheetName val="Бюджет_05_15"/>
      <sheetName val="ПФ_05_15"/>
      <sheetName val="ПД_05_15"/>
      <sheetName val="Бюджет_06_15"/>
      <sheetName val="ПФ_06_15"/>
      <sheetName val="ПД_06_15"/>
      <sheetName val="Бюджет_2кв__15"/>
      <sheetName val="ПФ_2кв__15"/>
      <sheetName val="ПД_2кв__15"/>
      <sheetName val="Бюджет_6мес__15"/>
      <sheetName val="ПФ_6мес__15"/>
      <sheetName val="ТюмТПО_"/>
      <sheetName val="ЮжТПО_"/>
      <sheetName val="ПС_-_Действующие"/>
      <sheetName val="ПД_6мес__15"/>
      <sheetName val="Бюджет_07_15"/>
      <sheetName val="ПФ_07_15"/>
      <sheetName val="ПД_07_15"/>
      <sheetName val="Бюджет_08_15"/>
      <sheetName val="ПФ_08_15"/>
      <sheetName val="ПД_08_15"/>
      <sheetName val="Бюджет_09_15"/>
      <sheetName val="ПФ_09_15"/>
      <sheetName val="ПД_09_15"/>
      <sheetName val="Бюджет_3кв__15"/>
      <sheetName val="Список_дефектов"/>
      <sheetName val="ПФ_3кв__15"/>
      <sheetName val="ПД_3кв__15"/>
      <sheetName val="Бюджет_9мес__15"/>
      <sheetName val="ПФ_9мес__15"/>
      <sheetName val="ПД_9мес__15"/>
      <sheetName val="Бюджет_10_15"/>
      <sheetName val="ПФ_10_15"/>
      <sheetName val="ПД_10_15"/>
      <sheetName val="Бюджет_11_15"/>
      <sheetName val="ПФ_11_15"/>
      <sheetName val="ПД_11_15"/>
      <sheetName val="Бюджет_12_15"/>
      <sheetName val="ПФ_12_15"/>
      <sheetName val="ПД_12_15"/>
      <sheetName val="Бюджет_4кв__15"/>
      <sheetName val="ПФ_4кв__15"/>
      <sheetName val="ПД_4кв__15"/>
      <sheetName val="ТО_2016"/>
      <sheetName val="Сценарные_условия"/>
      <sheetName val="Содержание_-_расшир_формат"/>
      <sheetName val="Содержание_-_агрегир__формат"/>
      <sheetName val="1_Общие_сведения"/>
      <sheetName val="2_Оценочные_показатели"/>
      <sheetName val="9_ОФР"/>
      <sheetName val="3_Программа_реализации"/>
      <sheetName val="4_Баланс_эм"/>
      <sheetName val="5_Производство"/>
      <sheetName val="6_Топливо"/>
      <sheetName val="7_ИПР"/>
      <sheetName val="8_Затраты_на_персонал"/>
      <sheetName val="10_1__Смета_затрат"/>
      <sheetName val="10_2__Прочие_ДиР"/>
      <sheetName val="11__БДР"/>
      <sheetName val="12_БДДС_(ДПН)"/>
      <sheetName val="13_Прогнозный_баланс"/>
      <sheetName val="14_ПУЭ"/>
      <sheetName val="ОР_новая_методика_2"/>
      <sheetName val="ОР_новая_методика"/>
      <sheetName val="Производство_электроэнергии"/>
      <sheetName val="Т19_1"/>
      <sheetName val="_O"/>
      <sheetName val="_O???"/>
      <sheetName val="_O?"/>
      <sheetName val="1_3_Расчет_НВВ_по_RAB_(2022)"/>
      <sheetName val="1_7_Баланс_ээ"/>
    </sheetNames>
    <sheetDataSet>
      <sheetData sheetId="0" refreshError="1"/>
      <sheetData sheetId="1" refreshError="1"/>
      <sheetData sheetId="2" refreshError="1">
        <row r="2">
          <cell r="A2" t="str">
            <v>ТЭС-1</v>
          </cell>
        </row>
        <row r="4">
          <cell r="E4" t="str">
            <v>ТЭС-1</v>
          </cell>
          <cell r="G4" t="str">
            <v>ТЭС-2</v>
          </cell>
          <cell r="J4" t="str">
            <v>ГЭС-1</v>
          </cell>
          <cell r="L4" t="str">
            <v>ГЭС-2</v>
          </cell>
        </row>
        <row r="8">
          <cell r="J8">
            <v>0</v>
          </cell>
          <cell r="K8">
            <v>0</v>
          </cell>
          <cell r="L8">
            <v>0</v>
          </cell>
        </row>
        <row r="9">
          <cell r="J9">
            <v>0</v>
          </cell>
          <cell r="K9">
            <v>0</v>
          </cell>
          <cell r="L9">
            <v>0</v>
          </cell>
          <cell r="M9" t="e">
            <v>#NAME?</v>
          </cell>
        </row>
        <row r="10">
          <cell r="J10">
            <v>0</v>
          </cell>
          <cell r="K10">
            <v>0</v>
          </cell>
          <cell r="L10">
            <v>0</v>
          </cell>
          <cell r="M10" t="e">
            <v>#NAME?</v>
          </cell>
        </row>
        <row r="11">
          <cell r="J11">
            <v>0</v>
          </cell>
          <cell r="K11">
            <v>0</v>
          </cell>
          <cell r="L11">
            <v>0</v>
          </cell>
          <cell r="M11">
            <v>0</v>
          </cell>
        </row>
        <row r="13">
          <cell r="E13">
            <v>0</v>
          </cell>
          <cell r="F13">
            <v>0</v>
          </cell>
          <cell r="G13">
            <v>0</v>
          </cell>
          <cell r="H13">
            <v>0</v>
          </cell>
          <cell r="J13">
            <v>0</v>
          </cell>
          <cell r="K13">
            <v>0</v>
          </cell>
          <cell r="L13">
            <v>0</v>
          </cell>
          <cell r="M13" t="e">
            <v>#NAME?</v>
          </cell>
        </row>
        <row r="16">
          <cell r="E16">
            <v>0</v>
          </cell>
          <cell r="F16">
            <v>0</v>
          </cell>
          <cell r="G16">
            <v>0</v>
          </cell>
          <cell r="H16">
            <v>0</v>
          </cell>
          <cell r="J16">
            <v>0</v>
          </cell>
          <cell r="K16">
            <v>0</v>
          </cell>
          <cell r="L16">
            <v>0</v>
          </cell>
          <cell r="M16">
            <v>0</v>
          </cell>
        </row>
        <row r="17">
          <cell r="F17">
            <v>0</v>
          </cell>
        </row>
        <row r="19">
          <cell r="E19">
            <v>0</v>
          </cell>
          <cell r="K19" t="e">
            <v>#NAME?</v>
          </cell>
          <cell r="L19" t="e">
            <v>#NAME?</v>
          </cell>
          <cell r="M19" t="e">
            <v>#NAME?</v>
          </cell>
        </row>
      </sheetData>
      <sheetData sheetId="3" refreshError="1">
        <row r="2">
          <cell r="A2" t="str">
            <v>ТЭС-1</v>
          </cell>
        </row>
        <row r="14">
          <cell r="B14" t="str">
            <v>ТЭС-1</v>
          </cell>
        </row>
        <row r="15">
          <cell r="B15" t="str">
            <v>ТЭС-2</v>
          </cell>
        </row>
        <row r="16">
          <cell r="B16" t="str">
            <v>ГЭС-1</v>
          </cell>
        </row>
        <row r="20">
          <cell r="B20" t="str">
            <v>Котельная - 1</v>
          </cell>
          <cell r="E20">
            <v>0</v>
          </cell>
          <cell r="G20">
            <v>0</v>
          </cell>
          <cell r="H20">
            <v>0</v>
          </cell>
          <cell r="I20">
            <v>0</v>
          </cell>
          <cell r="J20">
            <v>0</v>
          </cell>
          <cell r="K20" t="e">
            <v>#NAME?</v>
          </cell>
          <cell r="M20" t="e">
            <v>#NAME?</v>
          </cell>
          <cell r="O20" t="str">
            <v>-</v>
          </cell>
        </row>
        <row r="21">
          <cell r="B21" t="str">
            <v>Котельная - 2</v>
          </cell>
        </row>
        <row r="22">
          <cell r="B22" t="str">
            <v>Котельная - 2</v>
          </cell>
          <cell r="E22">
            <v>0</v>
          </cell>
          <cell r="I22">
            <v>0</v>
          </cell>
          <cell r="K22" t="e">
            <v>#NAME?</v>
          </cell>
          <cell r="M22" t="e">
            <v>#NAME?</v>
          </cell>
        </row>
        <row r="26">
          <cell r="B26" t="str">
            <v>Электробойлерная - 1</v>
          </cell>
          <cell r="E26">
            <v>0</v>
          </cell>
          <cell r="G26">
            <v>0</v>
          </cell>
          <cell r="H26">
            <v>0</v>
          </cell>
          <cell r="I26" t="str">
            <v>-</v>
          </cell>
          <cell r="J26">
            <v>0</v>
          </cell>
          <cell r="K26">
            <v>0</v>
          </cell>
          <cell r="M26">
            <v>0</v>
          </cell>
        </row>
        <row r="27">
          <cell r="B27" t="str">
            <v>Всего</v>
          </cell>
          <cell r="E27">
            <v>0</v>
          </cell>
          <cell r="G27">
            <v>0</v>
          </cell>
          <cell r="H27">
            <v>0</v>
          </cell>
          <cell r="I27">
            <v>0</v>
          </cell>
          <cell r="J27">
            <v>0</v>
          </cell>
          <cell r="K27" t="e">
            <v>#NAME?</v>
          </cell>
          <cell r="M27" t="e">
            <v>#NAME?</v>
          </cell>
          <cell r="O27">
            <v>0</v>
          </cell>
          <cell r="P27">
            <v>0</v>
          </cell>
        </row>
        <row r="28">
          <cell r="B28" t="str">
            <v>Всего</v>
          </cell>
          <cell r="E28">
            <v>0</v>
          </cell>
          <cell r="G28">
            <v>0</v>
          </cell>
          <cell r="H28">
            <v>0</v>
          </cell>
          <cell r="I28">
            <v>0</v>
          </cell>
          <cell r="J28">
            <v>0</v>
          </cell>
          <cell r="K28" t="e">
            <v>#NAME?</v>
          </cell>
          <cell r="M28" t="e">
            <v>#NAME?</v>
          </cell>
          <cell r="O28">
            <v>0</v>
          </cell>
          <cell r="P28">
            <v>0</v>
          </cell>
        </row>
        <row r="31">
          <cell r="B31" t="str">
            <v>СЦТ - 1</v>
          </cell>
          <cell r="E31">
            <v>0</v>
          </cell>
          <cell r="G31">
            <v>0</v>
          </cell>
          <cell r="M31" t="e">
            <v>#NAME?</v>
          </cell>
        </row>
        <row r="32">
          <cell r="B32" t="str">
            <v>СЦТ - 2</v>
          </cell>
          <cell r="E32">
            <v>0</v>
          </cell>
          <cell r="K32" t="e">
            <v>#NAME?</v>
          </cell>
          <cell r="M32" t="e">
            <v>#NAME?</v>
          </cell>
        </row>
        <row r="33">
          <cell r="E33">
            <v>0</v>
          </cell>
          <cell r="K33" t="e">
            <v>#NAME?</v>
          </cell>
          <cell r="M33" t="e">
            <v>#NAME?</v>
          </cell>
        </row>
      </sheetData>
      <sheetData sheetId="4" refreshError="1"/>
      <sheetData sheetId="5" refreshError="1"/>
      <sheetData sheetId="6" refreshError="1"/>
      <sheetData sheetId="7" refreshError="1">
        <row r="2">
          <cell r="A2" t="str">
            <v>ТЭС-1</v>
          </cell>
        </row>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7">
          <cell r="I17">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I37">
            <v>0</v>
          </cell>
          <cell r="L37" t="e">
            <v>#NAME?</v>
          </cell>
          <cell r="M37" t="e">
            <v>#NAME?</v>
          </cell>
          <cell r="N37">
            <v>0</v>
          </cell>
        </row>
        <row r="41">
          <cell r="L41" t="e">
            <v>#NAME?</v>
          </cell>
          <cell r="M41" t="e">
            <v>#NAME?</v>
          </cell>
          <cell r="N41">
            <v>0</v>
          </cell>
        </row>
        <row r="42">
          <cell r="I42">
            <v>0</v>
          </cell>
          <cell r="L42" t="e">
            <v>#NAME?</v>
          </cell>
          <cell r="M42" t="e">
            <v>#NAME?</v>
          </cell>
          <cell r="N42">
            <v>0</v>
          </cell>
        </row>
      </sheetData>
      <sheetData sheetId="8" refreshError="1"/>
      <sheetData sheetId="9" refreshError="1"/>
      <sheetData sheetId="10" refreshError="1">
        <row r="2">
          <cell r="A2" t="str">
            <v>ТЭС-1</v>
          </cell>
        </row>
        <row r="11">
          <cell r="B11" t="str">
            <v>ТЭС-1</v>
          </cell>
          <cell r="D11">
            <v>0</v>
          </cell>
          <cell r="E11">
            <v>0</v>
          </cell>
          <cell r="F11">
            <v>0</v>
          </cell>
          <cell r="G11">
            <v>0</v>
          </cell>
          <cell r="H11">
            <v>0</v>
          </cell>
          <cell r="I11">
            <v>0</v>
          </cell>
        </row>
        <row r="12">
          <cell r="B12" t="str">
            <v>ТЭС-2</v>
          </cell>
          <cell r="E12">
            <v>0</v>
          </cell>
          <cell r="F12">
            <v>0</v>
          </cell>
          <cell r="G12">
            <v>0</v>
          </cell>
          <cell r="H12">
            <v>0</v>
          </cell>
          <cell r="I12">
            <v>0</v>
          </cell>
        </row>
        <row r="13">
          <cell r="B13" t="str">
            <v>ТЭС-2</v>
          </cell>
          <cell r="D13">
            <v>0</v>
          </cell>
          <cell r="E13">
            <v>0</v>
          </cell>
          <cell r="F13">
            <v>0</v>
          </cell>
          <cell r="G13">
            <v>0</v>
          </cell>
          <cell r="H13">
            <v>0</v>
          </cell>
          <cell r="I13">
            <v>0</v>
          </cell>
        </row>
        <row r="16">
          <cell r="B16" t="str">
            <v>ГЭС-1</v>
          </cell>
          <cell r="D16">
            <v>0</v>
          </cell>
          <cell r="E16">
            <v>0</v>
          </cell>
          <cell r="G16">
            <v>0</v>
          </cell>
          <cell r="H16">
            <v>0</v>
          </cell>
        </row>
        <row r="17">
          <cell r="B17" t="str">
            <v>ГЭС-2</v>
          </cell>
        </row>
        <row r="18">
          <cell r="B18" t="str">
            <v>Котельная - 1</v>
          </cell>
          <cell r="D18">
            <v>0</v>
          </cell>
          <cell r="E18">
            <v>0</v>
          </cell>
          <cell r="G18">
            <v>0</v>
          </cell>
          <cell r="H18">
            <v>0</v>
          </cell>
        </row>
        <row r="22">
          <cell r="B22" t="str">
            <v>Котельная - 1</v>
          </cell>
          <cell r="D22">
            <v>0</v>
          </cell>
          <cell r="E22">
            <v>0</v>
          </cell>
        </row>
        <row r="23">
          <cell r="B23" t="str">
            <v>Котельная - 2</v>
          </cell>
          <cell r="D23">
            <v>0</v>
          </cell>
          <cell r="E23">
            <v>0</v>
          </cell>
        </row>
        <row r="24">
          <cell r="B24" t="str">
            <v>Котельная - 2</v>
          </cell>
          <cell r="D24">
            <v>0</v>
          </cell>
          <cell r="E24">
            <v>0</v>
          </cell>
          <cell r="G24">
            <v>0</v>
          </cell>
          <cell r="H24">
            <v>0</v>
          </cell>
        </row>
        <row r="28">
          <cell r="B28" t="str">
            <v>Электробойлерная - 1</v>
          </cell>
          <cell r="D28">
            <v>0</v>
          </cell>
          <cell r="E28">
            <v>0</v>
          </cell>
          <cell r="G28">
            <v>0</v>
          </cell>
          <cell r="H28">
            <v>0</v>
          </cell>
        </row>
        <row r="29">
          <cell r="B29" t="str">
            <v>Электробойлерная - 2</v>
          </cell>
          <cell r="D29">
            <v>0</v>
          </cell>
          <cell r="E29">
            <v>0</v>
          </cell>
          <cell r="G29">
            <v>0</v>
          </cell>
          <cell r="H29">
            <v>0</v>
          </cell>
        </row>
        <row r="30">
          <cell r="D30">
            <v>0</v>
          </cell>
        </row>
        <row r="37">
          <cell r="B37" t="str">
            <v>ТЭС-1</v>
          </cell>
          <cell r="E37">
            <v>0</v>
          </cell>
        </row>
        <row r="38">
          <cell r="B38" t="str">
            <v>ТЭС-2</v>
          </cell>
          <cell r="D38">
            <v>0</v>
          </cell>
          <cell r="E38">
            <v>0</v>
          </cell>
          <cell r="G38">
            <v>0</v>
          </cell>
          <cell r="H38">
            <v>0</v>
          </cell>
        </row>
        <row r="39">
          <cell r="B39" t="str">
            <v>ТЭС-1</v>
          </cell>
          <cell r="E39">
            <v>0</v>
          </cell>
        </row>
        <row r="42">
          <cell r="B42" t="str">
            <v>ГЭС-1</v>
          </cell>
          <cell r="E42">
            <v>0</v>
          </cell>
        </row>
        <row r="43">
          <cell r="B43" t="str">
            <v>ГЭС-2</v>
          </cell>
          <cell r="E43">
            <v>0</v>
          </cell>
        </row>
        <row r="48">
          <cell r="B48" t="str">
            <v>Котельная - 1</v>
          </cell>
          <cell r="E48">
            <v>0</v>
          </cell>
        </row>
        <row r="49">
          <cell r="B49" t="str">
            <v>Котельная - 2</v>
          </cell>
        </row>
        <row r="50">
          <cell r="B50" t="str">
            <v>Котельная - 2</v>
          </cell>
          <cell r="E50">
            <v>0</v>
          </cell>
        </row>
        <row r="54">
          <cell r="B54" t="str">
            <v>Электробойлерная - 1</v>
          </cell>
        </row>
        <row r="55">
          <cell r="B55" t="str">
            <v>Электробойлерная - 2</v>
          </cell>
          <cell r="E55">
            <v>0</v>
          </cell>
          <cell r="G55">
            <v>0</v>
          </cell>
          <cell r="H55">
            <v>0</v>
          </cell>
        </row>
        <row r="56">
          <cell r="B56" t="str">
            <v>Всего</v>
          </cell>
          <cell r="E56">
            <v>0</v>
          </cell>
          <cell r="G56">
            <v>0</v>
          </cell>
          <cell r="H56">
            <v>0</v>
          </cell>
        </row>
        <row r="63">
          <cell r="B63" t="str">
            <v>ТЭС-1</v>
          </cell>
        </row>
        <row r="64">
          <cell r="B64" t="str">
            <v>ТЭС-2</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100">
          <cell r="B100" t="str">
            <v>Котельная - 1</v>
          </cell>
          <cell r="F100">
            <v>0</v>
          </cell>
          <cell r="I100">
            <v>0</v>
          </cell>
        </row>
        <row r="101">
          <cell r="B101" t="str">
            <v>Котельная - 2</v>
          </cell>
          <cell r="F101">
            <v>0</v>
          </cell>
          <cell r="I101">
            <v>0</v>
          </cell>
        </row>
        <row r="102">
          <cell r="F102">
            <v>0</v>
          </cell>
          <cell r="I102">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7">
          <cell r="B167" t="str">
            <v>ТЭС-1</v>
          </cell>
        </row>
        <row r="168">
          <cell r="B168" t="str">
            <v>ТЭС-2</v>
          </cell>
        </row>
        <row r="172">
          <cell r="B172" t="str">
            <v>ГЭС-1</v>
          </cell>
        </row>
        <row r="173">
          <cell r="B173" t="str">
            <v>ГЭС-2</v>
          </cell>
        </row>
        <row r="178">
          <cell r="B178" t="str">
            <v>Котельная - 1</v>
          </cell>
        </row>
        <row r="179">
          <cell r="B179" t="str">
            <v>Котельная - 2</v>
          </cell>
        </row>
        <row r="184">
          <cell r="B184" t="str">
            <v>Электробойлерная - 1</v>
          </cell>
        </row>
        <row r="185">
          <cell r="B185" t="str">
            <v>Электробойлерная - 2</v>
          </cell>
        </row>
        <row r="193">
          <cell r="B193" t="str">
            <v>ТЭС-1</v>
          </cell>
        </row>
        <row r="194">
          <cell r="B194" t="str">
            <v>ТЭС-2</v>
          </cell>
        </row>
        <row r="198">
          <cell r="B198" t="str">
            <v>ГЭС-1</v>
          </cell>
        </row>
        <row r="199">
          <cell r="B199" t="str">
            <v>ГЭС-2</v>
          </cell>
        </row>
        <row r="204">
          <cell r="B204" t="str">
            <v>Котельная - 1</v>
          </cell>
        </row>
        <row r="205">
          <cell r="B205" t="str">
            <v>Котельная - 2</v>
          </cell>
        </row>
        <row r="210">
          <cell r="B210" t="str">
            <v>Электробойлерная - 1</v>
          </cell>
        </row>
        <row r="211">
          <cell r="B211" t="str">
            <v>Электробойлерная - 2</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1" refreshError="1">
        <row r="2">
          <cell r="A2" t="str">
            <v>ТЭС-1</v>
          </cell>
        </row>
        <row r="10">
          <cell r="I10">
            <v>0</v>
          </cell>
          <cell r="J10">
            <v>0</v>
          </cell>
          <cell r="L10">
            <v>0</v>
          </cell>
          <cell r="M10" t="e">
            <v>#NAME?</v>
          </cell>
        </row>
        <row r="12">
          <cell r="J12">
            <v>0</v>
          </cell>
          <cell r="L12">
            <v>0</v>
          </cell>
          <cell r="M12">
            <v>0</v>
          </cell>
        </row>
        <row r="13">
          <cell r="I13">
            <v>0</v>
          </cell>
          <cell r="J13">
            <v>0</v>
          </cell>
          <cell r="L13">
            <v>0</v>
          </cell>
          <cell r="M13" t="e">
            <v>#NAME?</v>
          </cell>
        </row>
        <row r="14">
          <cell r="I14">
            <v>0</v>
          </cell>
          <cell r="J14">
            <v>0</v>
          </cell>
          <cell r="L14">
            <v>0</v>
          </cell>
          <cell r="M14" t="e">
            <v>#NAME?</v>
          </cell>
        </row>
        <row r="15">
          <cell r="I15">
            <v>0</v>
          </cell>
          <cell r="J15">
            <v>0</v>
          </cell>
          <cell r="L15">
            <v>0</v>
          </cell>
          <cell r="M15" t="e">
            <v>#NAME?</v>
          </cell>
        </row>
        <row r="16">
          <cell r="I16">
            <v>0</v>
          </cell>
          <cell r="J16">
            <v>0</v>
          </cell>
          <cell r="L16">
            <v>0</v>
          </cell>
          <cell r="M16">
            <v>0</v>
          </cell>
        </row>
        <row r="19">
          <cell r="L19" t="e">
            <v>#NAME?</v>
          </cell>
          <cell r="M19" t="e">
            <v>#NAME?</v>
          </cell>
        </row>
        <row r="21">
          <cell r="F21">
            <v>0</v>
          </cell>
          <cell r="L21">
            <v>0</v>
          </cell>
        </row>
        <row r="22">
          <cell r="F22">
            <v>0</v>
          </cell>
          <cell r="I22">
            <v>0</v>
          </cell>
        </row>
        <row r="23">
          <cell r="F23">
            <v>0</v>
          </cell>
          <cell r="I23">
            <v>0</v>
          </cell>
        </row>
        <row r="24">
          <cell r="F24">
            <v>0</v>
          </cell>
          <cell r="G24">
            <v>0</v>
          </cell>
          <cell r="I24">
            <v>0</v>
          </cell>
          <cell r="J24">
            <v>0</v>
          </cell>
          <cell r="L24">
            <v>0</v>
          </cell>
          <cell r="M24" t="e">
            <v>#NAME?</v>
          </cell>
          <cell r="O24">
            <v>0</v>
          </cell>
        </row>
        <row r="26">
          <cell r="L26" t="str">
            <v>-</v>
          </cell>
          <cell r="M26">
            <v>0</v>
          </cell>
        </row>
        <row r="27">
          <cell r="F27">
            <v>0</v>
          </cell>
          <cell r="G27">
            <v>0</v>
          </cell>
          <cell r="I27">
            <v>0</v>
          </cell>
          <cell r="J27">
            <v>0</v>
          </cell>
          <cell r="L27">
            <v>0</v>
          </cell>
          <cell r="M27">
            <v>0</v>
          </cell>
          <cell r="O27">
            <v>0</v>
          </cell>
          <cell r="P27">
            <v>0</v>
          </cell>
        </row>
        <row r="29">
          <cell r="F29">
            <v>0</v>
          </cell>
          <cell r="G29">
            <v>0</v>
          </cell>
          <cell r="I29">
            <v>0</v>
          </cell>
          <cell r="J29">
            <v>0</v>
          </cell>
          <cell r="L29" t="e">
            <v>#NAME?</v>
          </cell>
          <cell r="M29" t="e">
            <v>#NAME?</v>
          </cell>
        </row>
        <row r="30">
          <cell r="F30">
            <v>0</v>
          </cell>
          <cell r="I30">
            <v>0</v>
          </cell>
        </row>
        <row r="31">
          <cell r="F31">
            <v>0</v>
          </cell>
          <cell r="G31">
            <v>0</v>
          </cell>
          <cell r="L31">
            <v>0</v>
          </cell>
          <cell r="M31" t="e">
            <v>#NAME?</v>
          </cell>
          <cell r="O31">
            <v>0</v>
          </cell>
        </row>
        <row r="32">
          <cell r="F32">
            <v>0</v>
          </cell>
          <cell r="L32" t="e">
            <v>#NAME?</v>
          </cell>
          <cell r="M32" t="e">
            <v>#NAME?</v>
          </cell>
        </row>
        <row r="33">
          <cell r="F33">
            <v>0</v>
          </cell>
          <cell r="L33">
            <v>0</v>
          </cell>
          <cell r="M33" t="e">
            <v>#NAME?</v>
          </cell>
        </row>
        <row r="38">
          <cell r="F38">
            <v>0</v>
          </cell>
          <cell r="G38">
            <v>0</v>
          </cell>
          <cell r="I38">
            <v>0</v>
          </cell>
          <cell r="L38">
            <v>0</v>
          </cell>
          <cell r="M38">
            <v>0</v>
          </cell>
          <cell r="P38">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efreshError="1"/>
      <sheetData sheetId="133">
        <row r="8">
          <cell r="D8">
            <v>15739</v>
          </cell>
        </row>
      </sheetData>
      <sheetData sheetId="134" refreshError="1"/>
      <sheetData sheetId="135" refreshError="1"/>
      <sheetData sheetId="136">
        <row r="8">
          <cell r="D8">
            <v>15739</v>
          </cell>
        </row>
      </sheetData>
      <sheetData sheetId="137">
        <row r="8">
          <cell r="D8">
            <v>15739</v>
          </cell>
        </row>
      </sheetData>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ow r="2">
          <cell r="A2">
            <v>0</v>
          </cell>
        </row>
      </sheetData>
      <sheetData sheetId="257">
        <row r="2">
          <cell r="A2">
            <v>0</v>
          </cell>
        </row>
      </sheetData>
      <sheetData sheetId="258">
        <row r="2">
          <cell r="A2">
            <v>0</v>
          </cell>
        </row>
      </sheetData>
      <sheetData sheetId="259" refreshError="1"/>
      <sheetData sheetId="260" refreshError="1"/>
      <sheetData sheetId="261" refreshError="1"/>
      <sheetData sheetId="262" refreshError="1"/>
      <sheetData sheetId="263">
        <row r="2">
          <cell r="A2">
            <v>0</v>
          </cell>
        </row>
      </sheetData>
      <sheetData sheetId="264">
        <row r="2">
          <cell r="A2">
            <v>0</v>
          </cell>
        </row>
      </sheetData>
      <sheetData sheetId="265" refreshError="1"/>
      <sheetData sheetId="266" refreshError="1"/>
      <sheetData sheetId="267" refreshError="1"/>
      <sheetData sheetId="268" refreshError="1"/>
      <sheetData sheetId="269">
        <row r="8">
          <cell r="D8">
            <v>15739</v>
          </cell>
        </row>
      </sheetData>
      <sheetData sheetId="270">
        <row r="8">
          <cell r="D8">
            <v>15739</v>
          </cell>
        </row>
      </sheetData>
      <sheetData sheetId="271" refreshError="1"/>
      <sheetData sheetId="272">
        <row r="2">
          <cell r="A2">
            <v>0</v>
          </cell>
        </row>
      </sheetData>
      <sheetData sheetId="273">
        <row r="2">
          <cell r="A2" t="str">
            <v>ТЭС-1</v>
          </cell>
        </row>
      </sheetData>
      <sheetData sheetId="274">
        <row r="2">
          <cell r="A2" t="str">
            <v>ТЭС-1</v>
          </cell>
        </row>
      </sheetData>
      <sheetData sheetId="275">
        <row r="2">
          <cell r="A2" t="str">
            <v>ТЭС-1</v>
          </cell>
        </row>
      </sheetData>
      <sheetData sheetId="276">
        <row r="2">
          <cell r="A2" t="str">
            <v>ТЭС-1</v>
          </cell>
        </row>
      </sheetData>
      <sheetData sheetId="277">
        <row r="2">
          <cell r="A2">
            <v>0</v>
          </cell>
        </row>
      </sheetData>
      <sheetData sheetId="278">
        <row r="2">
          <cell r="A2">
            <v>0</v>
          </cell>
        </row>
      </sheetData>
      <sheetData sheetId="279">
        <row r="2">
          <cell r="A2">
            <v>0</v>
          </cell>
        </row>
      </sheetData>
      <sheetData sheetId="280">
        <row r="2">
          <cell r="A2">
            <v>0</v>
          </cell>
        </row>
      </sheetData>
      <sheetData sheetId="281">
        <row r="2">
          <cell r="A2">
            <v>0</v>
          </cell>
        </row>
      </sheetData>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ow r="2">
          <cell r="A2">
            <v>0</v>
          </cell>
        </row>
      </sheetData>
      <sheetData sheetId="311">
        <row r="2">
          <cell r="A2">
            <v>0</v>
          </cell>
        </row>
      </sheetData>
      <sheetData sheetId="312">
        <row r="2">
          <cell r="A2">
            <v>0</v>
          </cell>
        </row>
      </sheetData>
      <sheetData sheetId="313">
        <row r="2">
          <cell r="A2">
            <v>0</v>
          </cell>
        </row>
      </sheetData>
      <sheetData sheetId="314">
        <row r="2">
          <cell r="A2">
            <v>0</v>
          </cell>
        </row>
      </sheetData>
      <sheetData sheetId="315">
        <row r="2">
          <cell r="A2">
            <v>0</v>
          </cell>
        </row>
      </sheetData>
      <sheetData sheetId="316">
        <row r="2">
          <cell r="A2">
            <v>0</v>
          </cell>
        </row>
      </sheetData>
      <sheetData sheetId="317">
        <row r="2">
          <cell r="A2">
            <v>0</v>
          </cell>
        </row>
      </sheetData>
      <sheetData sheetId="318">
        <row r="2">
          <cell r="A2">
            <v>0</v>
          </cell>
        </row>
      </sheetData>
      <sheetData sheetId="319">
        <row r="2">
          <cell r="A2">
            <v>0</v>
          </cell>
        </row>
      </sheetData>
      <sheetData sheetId="320">
        <row r="2">
          <cell r="A2">
            <v>0</v>
          </cell>
        </row>
      </sheetData>
      <sheetData sheetId="321">
        <row r="2">
          <cell r="A2">
            <v>0</v>
          </cell>
        </row>
      </sheetData>
      <sheetData sheetId="322">
        <row r="2">
          <cell r="A2">
            <v>0</v>
          </cell>
        </row>
      </sheetData>
      <sheetData sheetId="323">
        <row r="2">
          <cell r="A2">
            <v>0</v>
          </cell>
        </row>
      </sheetData>
      <sheetData sheetId="324">
        <row r="2">
          <cell r="A2">
            <v>0</v>
          </cell>
        </row>
      </sheetData>
      <sheetData sheetId="325" refreshError="1"/>
      <sheetData sheetId="326" refreshError="1"/>
      <sheetData sheetId="327" refreshError="1"/>
      <sheetData sheetId="328" refreshError="1"/>
      <sheetData sheetId="329">
        <row r="2">
          <cell r="A2">
            <v>0</v>
          </cell>
        </row>
      </sheetData>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ow r="2">
          <cell r="A2">
            <v>0</v>
          </cell>
        </row>
      </sheetData>
      <sheetData sheetId="372">
        <row r="2">
          <cell r="A2">
            <v>0</v>
          </cell>
        </row>
      </sheetData>
      <sheetData sheetId="373">
        <row r="2">
          <cell r="A2">
            <v>0</v>
          </cell>
        </row>
      </sheetData>
      <sheetData sheetId="374">
        <row r="2">
          <cell r="A2">
            <v>0</v>
          </cell>
        </row>
      </sheetData>
      <sheetData sheetId="375">
        <row r="2">
          <cell r="A2">
            <v>0</v>
          </cell>
        </row>
      </sheetData>
      <sheetData sheetId="376">
        <row r="2">
          <cell r="A2">
            <v>0</v>
          </cell>
        </row>
      </sheetData>
      <sheetData sheetId="377">
        <row r="2">
          <cell r="A2">
            <v>0</v>
          </cell>
        </row>
      </sheetData>
      <sheetData sheetId="378">
        <row r="2">
          <cell r="A2">
            <v>0</v>
          </cell>
        </row>
      </sheetData>
      <sheetData sheetId="379">
        <row r="2">
          <cell r="A2">
            <v>0</v>
          </cell>
        </row>
      </sheetData>
      <sheetData sheetId="380">
        <row r="2">
          <cell r="A2">
            <v>0</v>
          </cell>
        </row>
      </sheetData>
      <sheetData sheetId="381">
        <row r="2">
          <cell r="A2">
            <v>0</v>
          </cell>
        </row>
      </sheetData>
      <sheetData sheetId="382">
        <row r="2">
          <cell r="A2">
            <v>0</v>
          </cell>
        </row>
      </sheetData>
      <sheetData sheetId="383">
        <row r="2">
          <cell r="A2">
            <v>0</v>
          </cell>
        </row>
      </sheetData>
      <sheetData sheetId="384">
        <row r="2">
          <cell r="A2">
            <v>0</v>
          </cell>
        </row>
      </sheetData>
      <sheetData sheetId="385">
        <row r="2">
          <cell r="A2">
            <v>0</v>
          </cell>
        </row>
      </sheetData>
      <sheetData sheetId="386">
        <row r="2">
          <cell r="A2">
            <v>0</v>
          </cell>
        </row>
      </sheetData>
      <sheetData sheetId="387">
        <row r="2">
          <cell r="A2">
            <v>0</v>
          </cell>
        </row>
      </sheetData>
      <sheetData sheetId="388">
        <row r="2">
          <cell r="A2">
            <v>0</v>
          </cell>
        </row>
      </sheetData>
      <sheetData sheetId="389">
        <row r="2">
          <cell r="A2">
            <v>0</v>
          </cell>
        </row>
      </sheetData>
      <sheetData sheetId="390">
        <row r="2">
          <cell r="A2">
            <v>0</v>
          </cell>
        </row>
      </sheetData>
      <sheetData sheetId="391">
        <row r="2">
          <cell r="A2">
            <v>0</v>
          </cell>
        </row>
      </sheetData>
      <sheetData sheetId="392">
        <row r="2">
          <cell r="A2">
            <v>0</v>
          </cell>
        </row>
      </sheetData>
      <sheetData sheetId="393">
        <row r="2">
          <cell r="A2">
            <v>0</v>
          </cell>
        </row>
      </sheetData>
      <sheetData sheetId="394">
        <row r="2">
          <cell r="A2">
            <v>0</v>
          </cell>
        </row>
      </sheetData>
      <sheetData sheetId="395">
        <row r="2">
          <cell r="A2">
            <v>0</v>
          </cell>
        </row>
      </sheetData>
      <sheetData sheetId="396">
        <row r="2">
          <cell r="A2">
            <v>0</v>
          </cell>
        </row>
      </sheetData>
      <sheetData sheetId="397">
        <row r="2">
          <cell r="A2">
            <v>0</v>
          </cell>
        </row>
      </sheetData>
      <sheetData sheetId="398">
        <row r="2">
          <cell r="A2">
            <v>0</v>
          </cell>
        </row>
      </sheetData>
      <sheetData sheetId="399">
        <row r="2">
          <cell r="A2">
            <v>0</v>
          </cell>
        </row>
      </sheetData>
      <sheetData sheetId="400">
        <row r="2">
          <cell r="A2">
            <v>0</v>
          </cell>
        </row>
      </sheetData>
      <sheetData sheetId="401">
        <row r="2">
          <cell r="A2">
            <v>0</v>
          </cell>
        </row>
      </sheetData>
      <sheetData sheetId="402">
        <row r="2">
          <cell r="A2">
            <v>0</v>
          </cell>
        </row>
      </sheetData>
      <sheetData sheetId="403">
        <row r="2">
          <cell r="A2">
            <v>0</v>
          </cell>
        </row>
      </sheetData>
      <sheetData sheetId="404">
        <row r="2">
          <cell r="A2">
            <v>0</v>
          </cell>
        </row>
      </sheetData>
      <sheetData sheetId="405">
        <row r="2">
          <cell r="A2">
            <v>0</v>
          </cell>
        </row>
      </sheetData>
      <sheetData sheetId="406">
        <row r="2">
          <cell r="A2">
            <v>0</v>
          </cell>
        </row>
      </sheetData>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row r="8">
          <cell r="D8">
            <v>15739</v>
          </cell>
        </row>
      </sheetData>
      <sheetData sheetId="468">
        <row r="8">
          <cell r="D8">
            <v>15739</v>
          </cell>
        </row>
      </sheetData>
      <sheetData sheetId="469">
        <row r="8">
          <cell r="D8">
            <v>15739</v>
          </cell>
        </row>
      </sheetData>
      <sheetData sheetId="470">
        <row r="8">
          <cell r="D8">
            <v>15739</v>
          </cell>
        </row>
      </sheetData>
      <sheetData sheetId="471">
        <row r="8">
          <cell r="D8">
            <v>15739</v>
          </cell>
        </row>
      </sheetData>
      <sheetData sheetId="472">
        <row r="8">
          <cell r="D8">
            <v>15739</v>
          </cell>
        </row>
      </sheetData>
      <sheetData sheetId="473">
        <row r="8">
          <cell r="D8">
            <v>15739</v>
          </cell>
        </row>
      </sheetData>
      <sheetData sheetId="474">
        <row r="8">
          <cell r="D8">
            <v>15739</v>
          </cell>
        </row>
      </sheetData>
      <sheetData sheetId="475">
        <row r="8">
          <cell r="D8">
            <v>15739</v>
          </cell>
        </row>
      </sheetData>
      <sheetData sheetId="476">
        <row r="8">
          <cell r="D8">
            <v>15739</v>
          </cell>
        </row>
      </sheetData>
      <sheetData sheetId="477">
        <row r="8">
          <cell r="D8">
            <v>15739</v>
          </cell>
        </row>
      </sheetData>
      <sheetData sheetId="478">
        <row r="8">
          <cell r="D8">
            <v>15739</v>
          </cell>
        </row>
      </sheetData>
      <sheetData sheetId="479">
        <row r="8">
          <cell r="D8">
            <v>15739</v>
          </cell>
        </row>
      </sheetData>
      <sheetData sheetId="480">
        <row r="8">
          <cell r="D8">
            <v>15739</v>
          </cell>
        </row>
      </sheetData>
      <sheetData sheetId="481">
        <row r="8">
          <cell r="D8">
            <v>15739</v>
          </cell>
        </row>
      </sheetData>
      <sheetData sheetId="482">
        <row r="8">
          <cell r="D8">
            <v>15739</v>
          </cell>
        </row>
      </sheetData>
      <sheetData sheetId="483">
        <row r="8">
          <cell r="D8">
            <v>15739</v>
          </cell>
        </row>
      </sheetData>
      <sheetData sheetId="484">
        <row r="8">
          <cell r="D8">
            <v>15739</v>
          </cell>
        </row>
      </sheetData>
      <sheetData sheetId="485">
        <row r="8">
          <cell r="D8">
            <v>15739</v>
          </cell>
        </row>
      </sheetData>
      <sheetData sheetId="486">
        <row r="8">
          <cell r="D8">
            <v>15739</v>
          </cell>
        </row>
      </sheetData>
      <sheetData sheetId="487">
        <row r="8">
          <cell r="D8">
            <v>15739</v>
          </cell>
        </row>
      </sheetData>
      <sheetData sheetId="488">
        <row r="8">
          <cell r="D8">
            <v>15739</v>
          </cell>
        </row>
      </sheetData>
      <sheetData sheetId="489">
        <row r="8">
          <cell r="D8">
            <v>15739</v>
          </cell>
        </row>
      </sheetData>
      <sheetData sheetId="490">
        <row r="8">
          <cell r="D8">
            <v>15739</v>
          </cell>
        </row>
      </sheetData>
      <sheetData sheetId="491">
        <row r="8">
          <cell r="D8">
            <v>15739</v>
          </cell>
        </row>
      </sheetData>
      <sheetData sheetId="492">
        <row r="8">
          <cell r="D8">
            <v>15739</v>
          </cell>
        </row>
      </sheetData>
      <sheetData sheetId="493">
        <row r="8">
          <cell r="D8">
            <v>15739</v>
          </cell>
        </row>
      </sheetData>
      <sheetData sheetId="494">
        <row r="8">
          <cell r="D8">
            <v>15739</v>
          </cell>
        </row>
      </sheetData>
      <sheetData sheetId="495">
        <row r="8">
          <cell r="D8">
            <v>15739</v>
          </cell>
        </row>
      </sheetData>
      <sheetData sheetId="496">
        <row r="8">
          <cell r="D8">
            <v>15739</v>
          </cell>
        </row>
      </sheetData>
      <sheetData sheetId="497">
        <row r="8">
          <cell r="D8">
            <v>15739</v>
          </cell>
        </row>
      </sheetData>
      <sheetData sheetId="498">
        <row r="8">
          <cell r="D8">
            <v>15739</v>
          </cell>
        </row>
      </sheetData>
      <sheetData sheetId="499">
        <row r="8">
          <cell r="D8">
            <v>15739</v>
          </cell>
        </row>
      </sheetData>
      <sheetData sheetId="500">
        <row r="8">
          <cell r="D8">
            <v>15739</v>
          </cell>
        </row>
      </sheetData>
      <sheetData sheetId="501">
        <row r="8">
          <cell r="D8">
            <v>15739</v>
          </cell>
        </row>
      </sheetData>
      <sheetData sheetId="502">
        <row r="8">
          <cell r="D8">
            <v>15739</v>
          </cell>
        </row>
      </sheetData>
      <sheetData sheetId="503">
        <row r="8">
          <cell r="D8">
            <v>15739</v>
          </cell>
        </row>
      </sheetData>
      <sheetData sheetId="504">
        <row r="8">
          <cell r="D8">
            <v>15739</v>
          </cell>
        </row>
      </sheetData>
      <sheetData sheetId="505"/>
      <sheetData sheetId="506">
        <row r="8">
          <cell r="D8">
            <v>15739</v>
          </cell>
        </row>
      </sheetData>
      <sheetData sheetId="507">
        <row r="8">
          <cell r="D8">
            <v>15739</v>
          </cell>
        </row>
      </sheetData>
      <sheetData sheetId="508"/>
      <sheetData sheetId="509"/>
      <sheetData sheetId="510"/>
      <sheetData sheetId="511"/>
      <sheetData sheetId="512"/>
      <sheetData sheetId="513"/>
      <sheetData sheetId="514">
        <row r="2">
          <cell r="A2">
            <v>0</v>
          </cell>
        </row>
      </sheetData>
      <sheetData sheetId="515"/>
      <sheetData sheetId="516"/>
      <sheetData sheetId="517"/>
      <sheetData sheetId="518">
        <row r="2">
          <cell r="A2">
            <v>0</v>
          </cell>
        </row>
      </sheetData>
      <sheetData sheetId="519">
        <row r="2">
          <cell r="A2" t="str">
            <v>ТЭС-1</v>
          </cell>
        </row>
      </sheetData>
      <sheetData sheetId="520">
        <row r="2">
          <cell r="A2">
            <v>0</v>
          </cell>
        </row>
      </sheetData>
      <sheetData sheetId="521">
        <row r="2">
          <cell r="A2">
            <v>0</v>
          </cell>
        </row>
      </sheetData>
      <sheetData sheetId="522">
        <row r="2">
          <cell r="A2">
            <v>0</v>
          </cell>
        </row>
      </sheetData>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row r="2">
          <cell r="A2">
            <v>0</v>
          </cell>
        </row>
      </sheetData>
      <sheetData sheetId="549">
        <row r="2">
          <cell r="A2">
            <v>0</v>
          </cell>
        </row>
      </sheetData>
      <sheetData sheetId="550">
        <row r="2">
          <cell r="A2">
            <v>0</v>
          </cell>
        </row>
      </sheetData>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row r="2">
          <cell r="A2">
            <v>0</v>
          </cell>
        </row>
      </sheetData>
      <sheetData sheetId="581">
        <row r="2">
          <cell r="A2">
            <v>0</v>
          </cell>
        </row>
      </sheetData>
      <sheetData sheetId="582">
        <row r="2">
          <cell r="A2">
            <v>0</v>
          </cell>
        </row>
      </sheetData>
      <sheetData sheetId="583">
        <row r="2">
          <cell r="A2">
            <v>0</v>
          </cell>
        </row>
      </sheetData>
      <sheetData sheetId="584">
        <row r="2">
          <cell r="A2">
            <v>0</v>
          </cell>
        </row>
      </sheetData>
      <sheetData sheetId="585">
        <row r="2">
          <cell r="A2">
            <v>0</v>
          </cell>
        </row>
      </sheetData>
      <sheetData sheetId="586">
        <row r="2">
          <cell r="A2">
            <v>0</v>
          </cell>
        </row>
      </sheetData>
      <sheetData sheetId="587">
        <row r="2">
          <cell r="A2">
            <v>0</v>
          </cell>
        </row>
      </sheetData>
      <sheetData sheetId="588">
        <row r="2">
          <cell r="A2">
            <v>0</v>
          </cell>
        </row>
      </sheetData>
      <sheetData sheetId="589">
        <row r="2">
          <cell r="A2">
            <v>0</v>
          </cell>
        </row>
      </sheetData>
      <sheetData sheetId="590">
        <row r="2">
          <cell r="A2">
            <v>0</v>
          </cell>
        </row>
      </sheetData>
      <sheetData sheetId="591">
        <row r="2">
          <cell r="A2">
            <v>0</v>
          </cell>
        </row>
      </sheetData>
      <sheetData sheetId="592">
        <row r="2">
          <cell r="A2">
            <v>0</v>
          </cell>
        </row>
      </sheetData>
      <sheetData sheetId="593">
        <row r="2">
          <cell r="A2">
            <v>0</v>
          </cell>
        </row>
      </sheetData>
      <sheetData sheetId="594">
        <row r="2">
          <cell r="A2">
            <v>0</v>
          </cell>
        </row>
      </sheetData>
      <sheetData sheetId="595">
        <row r="2">
          <cell r="A2">
            <v>0</v>
          </cell>
        </row>
      </sheetData>
      <sheetData sheetId="596">
        <row r="2">
          <cell r="A2">
            <v>0</v>
          </cell>
        </row>
      </sheetData>
      <sheetData sheetId="597">
        <row r="2">
          <cell r="A2">
            <v>0</v>
          </cell>
        </row>
      </sheetData>
      <sheetData sheetId="598">
        <row r="2">
          <cell r="A2">
            <v>0</v>
          </cell>
        </row>
      </sheetData>
      <sheetData sheetId="599">
        <row r="2">
          <cell r="A2">
            <v>0</v>
          </cell>
        </row>
      </sheetData>
      <sheetData sheetId="600"/>
      <sheetData sheetId="601"/>
      <sheetData sheetId="602"/>
      <sheetData sheetId="603"/>
      <sheetData sheetId="604"/>
      <sheetData sheetId="605"/>
      <sheetData sheetId="606"/>
      <sheetData sheetId="607" refreshError="1"/>
      <sheetData sheetId="608" refreshError="1"/>
      <sheetData sheetId="60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24"/>
      <sheetName val="15"/>
      <sheetName val="16"/>
      <sheetName val="17.1"/>
      <sheetName val="18.2"/>
      <sheetName val="20"/>
      <sheetName val="21.3"/>
      <sheetName val="25"/>
      <sheetName val="3"/>
      <sheetName val="4"/>
      <sheetName val="5"/>
      <sheetName val="P2.1"/>
      <sheetName val="P2.2"/>
      <sheetName val="перекрестка"/>
      <sheetName val="0"/>
      <sheetName val="1"/>
      <sheetName val="10"/>
      <sheetName val="11"/>
      <sheetName val="12"/>
      <sheetName val="13"/>
      <sheetName val="14"/>
      <sheetName val="17"/>
      <sheetName val="18"/>
      <sheetName val="19"/>
      <sheetName val="2"/>
      <sheetName val="21"/>
      <sheetName val="22"/>
      <sheetName val="23"/>
      <sheetName val="24.1"/>
      <sheetName val="26"/>
      <sheetName val="27"/>
      <sheetName val="28"/>
      <sheetName val="29"/>
      <sheetName val="4.1"/>
      <sheetName val="6"/>
      <sheetName val="8"/>
      <sheetName val="9"/>
      <sheetName val="2008_-2010"/>
      <sheetName val="17_1"/>
      <sheetName val="18_2"/>
      <sheetName val="21_3"/>
      <sheetName val="P2_1"/>
      <sheetName val="P2_2"/>
      <sheetName val="24_1"/>
      <sheetName val="4_1"/>
      <sheetName val="Ф-1 (для АО-энерго)"/>
      <sheetName val="Ф-2 (для АО-энерго)"/>
    </sheetNames>
    <sheetDataSet>
      <sheetData sheetId="0"/>
      <sheetData sheetId="1">
        <row r="13">
          <cell r="G13">
            <v>7808553.1681000004</v>
          </cell>
        </row>
      </sheetData>
      <sheetData sheetId="2"/>
      <sheetData sheetId="3"/>
      <sheetData sheetId="4">
        <row r="5">
          <cell r="G5">
            <v>7855966.1096000001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Затраты на РОКУ_2007"/>
      <sheetName val="2007 (Min)"/>
      <sheetName val="2007 (Max)"/>
      <sheetName val="2006"/>
      <sheetName val="24"/>
      <sheetName val="15"/>
      <sheetName val="16"/>
      <sheetName val="17.1"/>
      <sheetName val="18.2"/>
      <sheetName val="20"/>
      <sheetName val="21.3"/>
      <sheetName val="25"/>
      <sheetName val="3"/>
      <sheetName val="4"/>
      <sheetName val="5"/>
      <sheetName val="P2.1"/>
      <sheetName val="P2.2"/>
      <sheetName val="перекрестка"/>
      <sheetName val="2008 -2010"/>
      <sheetName val="TEHSHEET"/>
      <sheetName val="Затраты_на_РОКУ_2007"/>
      <sheetName val="2007_(Min)"/>
      <sheetName val="2007_(Max)"/>
      <sheetName val="17_1"/>
      <sheetName val="18_2"/>
      <sheetName val="21_3"/>
      <sheetName val="P2_1"/>
      <sheetName val="P2_2"/>
      <sheetName val="2008_-2010"/>
    </sheetNames>
    <sheetDataSet>
      <sheetData sheetId="0">
        <row r="4">
          <cell r="C4" t="str">
            <v>ОАО "Астраханьэнерго"</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_01"/>
      <sheetName val="mod_Load"/>
      <sheetName val="Инструкция"/>
      <sheetName val="Лог обновления"/>
      <sheetName val="Титульный"/>
      <sheetName val="Справочники"/>
      <sheetName val="Загрузка данных"/>
      <sheetName val="Свод"/>
      <sheetName val="CO1"/>
      <sheetName val="CO2"/>
      <sheetName val="Комментарии"/>
      <sheetName val="Проверка"/>
      <sheetName val="et_union"/>
      <sheetName val="TEHSHEET"/>
      <sheetName val="modProv"/>
      <sheetName val="modfrmReestr"/>
      <sheetName val="modfrmMultiAdd"/>
      <sheetName val="Проверка_back"/>
      <sheetName val="modfrmMonthYearChoose"/>
      <sheetName val="AllSheetsInThisWorkbook"/>
      <sheetName val="modfrmDateChoose"/>
      <sheetName val="modfrmCheckUpdates"/>
      <sheetName val="mod_Coms"/>
      <sheetName val="modUpdTemplMain"/>
      <sheetName val="REESTR_MO"/>
      <sheetName val="REESTR_FILTERED"/>
      <sheetName val="REESTR_ORG"/>
      <sheetName val="REESTR_ORG_EE"/>
      <sheetName val="modCommandButton"/>
      <sheetName val="modInfo"/>
      <sheetName val="modServiceModule"/>
      <sheetName val="modInstruction"/>
      <sheetName val="mod_wb"/>
      <sheetName val="mod_Tit"/>
      <sheetName val="mod_00"/>
      <sheetName val="mod_04"/>
      <sheetName val="mod_03"/>
      <sheetName val="mod_02"/>
      <sheetName val="et_union_v"/>
      <sheetName val="modfrmDoubleVal"/>
    </sheetNames>
    <sheetDataSet>
      <sheetData sheetId="0"/>
      <sheetData sheetId="1"/>
      <sheetData sheetId="2"/>
      <sheetData sheetId="3"/>
      <sheetData sheetId="4">
        <row r="13">
          <cell r="J13">
            <v>2019</v>
          </cell>
        </row>
      </sheetData>
      <sheetData sheetId="5">
        <row r="8">
          <cell r="H8" t="str">
            <v>А. Регулирующихся методом индексации или методом экономически обоснованных расходов</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рядок филиалов"/>
      <sheetName val="сводная"/>
      <sheetName val="баланс"/>
      <sheetName val="Расчеты с потребителями"/>
      <sheetName val="Выручка"/>
      <sheetName val="Покупка потерь ээ "/>
      <sheetName val="зад-ть за потери"/>
      <sheetName val="расчеты с подрядн.орг-ми"/>
      <sheetName val="Расчеты с ФСК"/>
      <sheetName val="Ограничения"/>
      <sheetName val="Разногласия"/>
    </sheetNames>
    <sheetDataSet>
      <sheetData sheetId="0"/>
      <sheetData sheetId="1"/>
      <sheetData sheetId="2"/>
      <sheetData sheetId="3">
        <row r="10">
          <cell r="AM10" t="str">
            <v>ГП</v>
          </cell>
        </row>
        <row r="11">
          <cell r="AM11" t="str">
            <v>ЭСК</v>
          </cell>
        </row>
        <row r="12">
          <cell r="AM12" t="str">
            <v>ТСО</v>
          </cell>
        </row>
        <row r="13">
          <cell r="AM13" t="str">
            <v>Прямой</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Lists"/>
      <sheetName val="Лист4"/>
      <sheetName val="Лист1"/>
    </sheetNames>
    <sheetDataSet>
      <sheetData sheetId="0"/>
      <sheetData sheetId="1">
        <row r="2">
          <cell r="B2" t="str">
            <v>01_Республика_Адыгея</v>
          </cell>
          <cell r="C2" t="str">
            <v>Кубаньэнерго</v>
          </cell>
          <cell r="D2" t="str">
            <v>ЮФО</v>
          </cell>
          <cell r="F2" t="str">
            <v>Газпром</v>
          </cell>
          <cell r="N2" t="str">
            <v>Услуги по передаче ЭЭ</v>
          </cell>
        </row>
        <row r="3">
          <cell r="B3" t="str">
            <v>03_Республика_Бурятия</v>
          </cell>
          <cell r="C3" t="str">
            <v>МРСК_Сибири</v>
          </cell>
          <cell r="D3" t="str">
            <v>СФО</v>
          </cell>
          <cell r="F3" t="str">
            <v>Интер РАО</v>
          </cell>
          <cell r="N3" t="str">
            <v>Электроэнергия</v>
          </cell>
        </row>
        <row r="4">
          <cell r="B4" t="str">
            <v>04_Республика_Алтай</v>
          </cell>
          <cell r="C4" t="str">
            <v>МРСК_Сибири</v>
          </cell>
          <cell r="D4" t="str">
            <v>СФО</v>
          </cell>
          <cell r="F4" t="str">
            <v>КЭС</v>
          </cell>
        </row>
        <row r="5">
          <cell r="B5" t="str">
            <v>05_Республика_Дагестан</v>
          </cell>
          <cell r="C5" t="str">
            <v>МРСК_Северного_Кавказа</v>
          </cell>
          <cell r="D5" t="str">
            <v>СКФО</v>
          </cell>
          <cell r="F5" t="str">
            <v>МРСЭН</v>
          </cell>
        </row>
        <row r="6">
          <cell r="B6" t="str">
            <v>06_Республика_Ингушетия</v>
          </cell>
          <cell r="C6" t="str">
            <v>МРСК_Северного_Кавказа</v>
          </cell>
          <cell r="D6" t="str">
            <v>СКФО</v>
          </cell>
          <cell r="F6" t="str">
            <v>Оборонэнергосбыт</v>
          </cell>
        </row>
        <row r="7">
          <cell r="B7" t="str">
            <v>07_Кабардино-Балкарская_республика</v>
          </cell>
          <cell r="C7" t="str">
            <v>МРСК_Северного_Кавказа</v>
          </cell>
          <cell r="D7" t="str">
            <v>СКФО</v>
          </cell>
          <cell r="F7" t="str">
            <v>Россети</v>
          </cell>
        </row>
        <row r="8">
          <cell r="B8" t="str">
            <v>08_Республика_Калмыкия</v>
          </cell>
          <cell r="C8" t="str">
            <v>МРСК_Юга</v>
          </cell>
          <cell r="D8" t="str">
            <v>ЮФО</v>
          </cell>
          <cell r="F8" t="str">
            <v>Росэнергоатом</v>
          </cell>
        </row>
        <row r="9">
          <cell r="B9" t="str">
            <v>09_Карачаево-Черкесская_республика</v>
          </cell>
          <cell r="C9" t="str">
            <v>МРСК_Северного_Кавказа</v>
          </cell>
          <cell r="D9" t="str">
            <v>СКФО</v>
          </cell>
          <cell r="F9" t="str">
            <v>РусГидро</v>
          </cell>
        </row>
        <row r="10">
          <cell r="B10" t="str">
            <v>10_Республика_Карелия</v>
          </cell>
          <cell r="C10" t="str">
            <v>МРСК_Северо-Запада</v>
          </cell>
          <cell r="D10" t="str">
            <v>СЗФО</v>
          </cell>
          <cell r="F10" t="str">
            <v>ТНС Энерго</v>
          </cell>
        </row>
        <row r="11">
          <cell r="B11" t="str">
            <v>11_Республика_Коми</v>
          </cell>
          <cell r="C11" t="str">
            <v>МРСК_Северо-Запада</v>
          </cell>
          <cell r="D11" t="str">
            <v>СЗФО</v>
          </cell>
          <cell r="F11" t="str">
            <v>Энергострим</v>
          </cell>
        </row>
        <row r="12">
          <cell r="B12" t="str">
            <v>12_Республика_Марий_Эл</v>
          </cell>
          <cell r="C12" t="str">
            <v>МРСК_Центра_и_Приволжья</v>
          </cell>
          <cell r="D12" t="str">
            <v>ПФО</v>
          </cell>
          <cell r="F12" t="str">
            <v>Прочее</v>
          </cell>
        </row>
        <row r="13">
          <cell r="B13" t="str">
            <v>13_Республика_Мордовия</v>
          </cell>
          <cell r="C13" t="str">
            <v>МРСК_Волги</v>
          </cell>
          <cell r="D13" t="str">
            <v>ПФО</v>
          </cell>
        </row>
        <row r="14">
          <cell r="B14" t="str">
            <v>15_Республика_Северная_Осетия-Алания</v>
          </cell>
          <cell r="C14" t="str">
            <v>МРСК_Северного_Кавказа</v>
          </cell>
          <cell r="D14" t="str">
            <v>СКФО</v>
          </cell>
        </row>
        <row r="15">
          <cell r="B15" t="str">
            <v>17_Республика_Тыва</v>
          </cell>
          <cell r="C15" t="str">
            <v>Тываэнерго</v>
          </cell>
          <cell r="D15" t="str">
            <v>СФО</v>
          </cell>
        </row>
        <row r="16">
          <cell r="B16" t="str">
            <v>18_Республика_Удмуртия</v>
          </cell>
          <cell r="C16" t="str">
            <v>МРСК_Центра_и_Приволжья</v>
          </cell>
          <cell r="D16" t="str">
            <v>ПФО</v>
          </cell>
        </row>
        <row r="17">
          <cell r="B17" t="str">
            <v>19_Республика_Хакасия</v>
          </cell>
          <cell r="C17" t="str">
            <v>МРСК_Сибири</v>
          </cell>
          <cell r="D17" t="str">
            <v>СФО</v>
          </cell>
        </row>
        <row r="18">
          <cell r="B18" t="str">
            <v>21_Республика_Чувашия</v>
          </cell>
          <cell r="C18" t="str">
            <v>МРСК_Волги</v>
          </cell>
          <cell r="D18" t="str">
            <v>ПФО</v>
          </cell>
        </row>
        <row r="19">
          <cell r="B19" t="str">
            <v>22_Алтайский_край</v>
          </cell>
          <cell r="C19" t="str">
            <v>МРСК_Сибири</v>
          </cell>
          <cell r="D19" t="str">
            <v>СФО</v>
          </cell>
        </row>
        <row r="20">
          <cell r="B20" t="str">
            <v>23_Краснодарский_край</v>
          </cell>
          <cell r="C20" t="str">
            <v>Кубаньэнерго</v>
          </cell>
          <cell r="D20" t="str">
            <v>ЮФО</v>
          </cell>
        </row>
        <row r="21">
          <cell r="B21" t="str">
            <v>24_Красноярский_край</v>
          </cell>
          <cell r="C21" t="str">
            <v>МРСК_Сибири</v>
          </cell>
          <cell r="D21" t="str">
            <v>СФО</v>
          </cell>
        </row>
        <row r="22">
          <cell r="B22" t="str">
            <v>26_Ставропольский_край</v>
          </cell>
          <cell r="C22" t="str">
            <v>МРСК_Северного_Кавказа</v>
          </cell>
          <cell r="D22" t="str">
            <v>СКФО</v>
          </cell>
        </row>
        <row r="23">
          <cell r="B23" t="str">
            <v>29_Архангельская_область</v>
          </cell>
          <cell r="C23" t="str">
            <v>МРСК_Северо-Запада</v>
          </cell>
          <cell r="D23" t="str">
            <v>СЗФО</v>
          </cell>
        </row>
        <row r="24">
          <cell r="B24" t="str">
            <v>30_Астраханская_область</v>
          </cell>
          <cell r="C24" t="str">
            <v>МРСК_Юга</v>
          </cell>
          <cell r="D24" t="str">
            <v>ЮФО</v>
          </cell>
        </row>
        <row r="25">
          <cell r="B25" t="str">
            <v>31_Белгородская_область</v>
          </cell>
          <cell r="C25" t="str">
            <v>МРСК_Центра</v>
          </cell>
          <cell r="D25" t="str">
            <v>ЦФО</v>
          </cell>
        </row>
        <row r="26">
          <cell r="B26" t="str">
            <v>32_Брянская_область</v>
          </cell>
          <cell r="C26" t="str">
            <v>МРСК_Центра</v>
          </cell>
          <cell r="D26" t="str">
            <v>ЦФО</v>
          </cell>
        </row>
        <row r="27">
          <cell r="B27" t="str">
            <v>33_Владимирская_область</v>
          </cell>
          <cell r="C27" t="str">
            <v>МРСК_Центра_и_Приволжья</v>
          </cell>
          <cell r="D27" t="str">
            <v>ЦФО</v>
          </cell>
        </row>
        <row r="28">
          <cell r="B28" t="str">
            <v>34_Волгоградская_область</v>
          </cell>
          <cell r="C28" t="str">
            <v>МРСК_Юга</v>
          </cell>
          <cell r="D28" t="str">
            <v>ЮФО</v>
          </cell>
        </row>
        <row r="29">
          <cell r="B29" t="str">
            <v>35_Вологодская_область</v>
          </cell>
          <cell r="C29" t="str">
            <v>МРСК_Северо-Запада</v>
          </cell>
          <cell r="D29" t="str">
            <v>СЗФО</v>
          </cell>
        </row>
        <row r="30">
          <cell r="B30" t="str">
            <v>36_Воронежская_область</v>
          </cell>
          <cell r="C30" t="str">
            <v>МРСК_Центра</v>
          </cell>
          <cell r="D30" t="str">
            <v>ЦФО</v>
          </cell>
        </row>
        <row r="31">
          <cell r="B31" t="str">
            <v>37_Ивановская_область</v>
          </cell>
          <cell r="C31" t="str">
            <v>МРСК_Центра_и_Приволжья</v>
          </cell>
          <cell r="D31" t="str">
            <v>ЦФО</v>
          </cell>
        </row>
        <row r="32">
          <cell r="B32" t="str">
            <v>39_Калининградская_область</v>
          </cell>
          <cell r="C32" t="str">
            <v>Янтарьэнерго</v>
          </cell>
          <cell r="D32" t="str">
            <v>СЗФО</v>
          </cell>
        </row>
        <row r="33">
          <cell r="B33" t="str">
            <v>40_Калужская_область</v>
          </cell>
          <cell r="C33" t="str">
            <v>МРСК_Центра_и_Приволжья</v>
          </cell>
          <cell r="D33" t="str">
            <v>ЦФО</v>
          </cell>
        </row>
        <row r="34">
          <cell r="B34" t="str">
            <v>42_Кемеровская_область</v>
          </cell>
          <cell r="C34" t="str">
            <v>МРСК_Сибири</v>
          </cell>
          <cell r="D34" t="str">
            <v>СФО</v>
          </cell>
        </row>
        <row r="35">
          <cell r="B35" t="str">
            <v>43_Кировская_область</v>
          </cell>
          <cell r="C35" t="str">
            <v>МРСК_Центра_и_Приволжья</v>
          </cell>
          <cell r="D35" t="str">
            <v>ПФО</v>
          </cell>
        </row>
        <row r="36">
          <cell r="B36" t="str">
            <v>44_Костромская_область</v>
          </cell>
          <cell r="C36" t="str">
            <v>МРСК_Центра</v>
          </cell>
          <cell r="D36" t="str">
            <v>ЦФО</v>
          </cell>
        </row>
        <row r="37">
          <cell r="B37" t="str">
            <v>46_Курская_область</v>
          </cell>
          <cell r="C37" t="str">
            <v>МРСК_Центра</v>
          </cell>
          <cell r="D37" t="str">
            <v>ЦФО</v>
          </cell>
        </row>
        <row r="38">
          <cell r="B38" t="str">
            <v>47_Ленинградская_область</v>
          </cell>
          <cell r="C38" t="str">
            <v>Ленэнерго</v>
          </cell>
          <cell r="D38" t="str">
            <v>СЗФО</v>
          </cell>
        </row>
        <row r="39">
          <cell r="B39" t="str">
            <v>48_Липецкая_область</v>
          </cell>
          <cell r="C39" t="str">
            <v>МРСК_Центра</v>
          </cell>
          <cell r="D39" t="str">
            <v>ЦФО</v>
          </cell>
        </row>
        <row r="40">
          <cell r="B40" t="str">
            <v>50_Московская_область</v>
          </cell>
          <cell r="C40" t="str">
            <v>МОЭСК</v>
          </cell>
          <cell r="D40" t="str">
            <v>ЦФО</v>
          </cell>
        </row>
        <row r="41">
          <cell r="B41" t="str">
            <v>51_Мурманская_область</v>
          </cell>
          <cell r="C41" t="str">
            <v>МРСК_Северо-Запада</v>
          </cell>
          <cell r="D41" t="str">
            <v>СЗФО</v>
          </cell>
        </row>
        <row r="42">
          <cell r="B42" t="str">
            <v>52_Нижегородская_область</v>
          </cell>
          <cell r="C42" t="str">
            <v>МРСК_Центра_и_Приволжья</v>
          </cell>
          <cell r="D42" t="str">
            <v>ПФО</v>
          </cell>
        </row>
        <row r="43">
          <cell r="B43" t="str">
            <v>53_Новгородская_область</v>
          </cell>
          <cell r="C43" t="str">
            <v>МРСК_Северо-Запада</v>
          </cell>
          <cell r="D43" t="str">
            <v>СЗФО</v>
          </cell>
        </row>
        <row r="44">
          <cell r="B44" t="str">
            <v>55_Омская_область</v>
          </cell>
          <cell r="C44" t="str">
            <v>МРСК_Сибири</v>
          </cell>
          <cell r="D44" t="str">
            <v>СФО</v>
          </cell>
        </row>
        <row r="45">
          <cell r="B45" t="str">
            <v>56_Оренбургская_область</v>
          </cell>
          <cell r="C45" t="str">
            <v>МРСК_Волги</v>
          </cell>
          <cell r="D45" t="str">
            <v>ПФО</v>
          </cell>
        </row>
        <row r="46">
          <cell r="B46" t="str">
            <v>57_Орловская_область</v>
          </cell>
          <cell r="C46" t="str">
            <v>МРСК_Центра</v>
          </cell>
          <cell r="D46" t="str">
            <v>ЦФО</v>
          </cell>
        </row>
        <row r="47">
          <cell r="B47" t="str">
            <v>58_Пензенская_область</v>
          </cell>
          <cell r="C47" t="str">
            <v>МРСК_Волги</v>
          </cell>
          <cell r="D47" t="str">
            <v>ПФО</v>
          </cell>
        </row>
        <row r="48">
          <cell r="B48" t="str">
            <v>59_Пермский_край</v>
          </cell>
          <cell r="C48" t="str">
            <v>МРСК_Урала</v>
          </cell>
          <cell r="D48" t="str">
            <v>ПФО</v>
          </cell>
        </row>
        <row r="49">
          <cell r="B49" t="str">
            <v>60_Псковская_область</v>
          </cell>
          <cell r="C49" t="str">
            <v>МРСК_Северо-Запада</v>
          </cell>
          <cell r="D49" t="str">
            <v>СЗФО</v>
          </cell>
        </row>
        <row r="50">
          <cell r="B50" t="str">
            <v>61_Ростовская_область</v>
          </cell>
          <cell r="C50" t="str">
            <v>МРСК_Юга</v>
          </cell>
          <cell r="D50" t="str">
            <v>ЮФО</v>
          </cell>
        </row>
        <row r="51">
          <cell r="B51" t="str">
            <v>62_Рязанская_область</v>
          </cell>
          <cell r="C51" t="str">
            <v>МРСК_Центра_и_Приволжья</v>
          </cell>
          <cell r="D51" t="str">
            <v>ЦФО</v>
          </cell>
        </row>
        <row r="52">
          <cell r="B52" t="str">
            <v>63_Самарская_область</v>
          </cell>
          <cell r="C52" t="str">
            <v>МРСК_Волги</v>
          </cell>
          <cell r="D52" t="str">
            <v>ПФО</v>
          </cell>
        </row>
        <row r="53">
          <cell r="B53" t="str">
            <v>64_Саратовская_область</v>
          </cell>
          <cell r="C53" t="str">
            <v>МРСК_Волги</v>
          </cell>
          <cell r="D53" t="str">
            <v>ПФО</v>
          </cell>
        </row>
        <row r="54">
          <cell r="B54" t="str">
            <v>66_Свердловская_область</v>
          </cell>
          <cell r="C54" t="str">
            <v>МРСК_Урала</v>
          </cell>
          <cell r="D54" t="str">
            <v>УФО</v>
          </cell>
        </row>
        <row r="55">
          <cell r="B55" t="str">
            <v>67_Смоленская_область</v>
          </cell>
          <cell r="C55" t="str">
            <v>МРСК_Центра</v>
          </cell>
          <cell r="D55" t="str">
            <v>ЦФО</v>
          </cell>
        </row>
        <row r="56">
          <cell r="B56" t="str">
            <v>68_Тамбовская_область</v>
          </cell>
          <cell r="C56" t="str">
            <v>МРСК_Центра</v>
          </cell>
          <cell r="D56" t="str">
            <v>ЦФО</v>
          </cell>
        </row>
        <row r="57">
          <cell r="B57" t="str">
            <v>69_Тверская_область</v>
          </cell>
          <cell r="C57" t="str">
            <v>МРСК_Центра</v>
          </cell>
          <cell r="D57" t="str">
            <v>ЦФО</v>
          </cell>
        </row>
        <row r="58">
          <cell r="B58" t="str">
            <v>70_Томская_область</v>
          </cell>
          <cell r="C58" t="str">
            <v>Томская_РК</v>
          </cell>
          <cell r="D58" t="str">
            <v>СФО</v>
          </cell>
        </row>
        <row r="59">
          <cell r="B59" t="str">
            <v>71_Тульская_область</v>
          </cell>
          <cell r="C59" t="str">
            <v>МРСК_Центра_и_Приволжья</v>
          </cell>
          <cell r="D59" t="str">
            <v>ЦФО</v>
          </cell>
        </row>
        <row r="60">
          <cell r="B60" t="str">
            <v>72_Тюменская_область</v>
          </cell>
          <cell r="C60" t="str">
            <v>Тюменьэнерго</v>
          </cell>
          <cell r="D60" t="str">
            <v>УФО</v>
          </cell>
        </row>
        <row r="61">
          <cell r="B61" t="str">
            <v>73_Ульяновская_область</v>
          </cell>
          <cell r="C61" t="str">
            <v>МРСК_Волги</v>
          </cell>
          <cell r="D61" t="str">
            <v>ПФО</v>
          </cell>
        </row>
        <row r="62">
          <cell r="B62" t="str">
            <v>74_Челябинская_область</v>
          </cell>
          <cell r="C62" t="str">
            <v>МРСК_Урала</v>
          </cell>
          <cell r="D62" t="str">
            <v>УФО</v>
          </cell>
        </row>
        <row r="63">
          <cell r="B63" t="str">
            <v>75_Забайкальский_край</v>
          </cell>
          <cell r="C63" t="str">
            <v>МРСК_Сибири</v>
          </cell>
          <cell r="D63" t="str">
            <v>СФО</v>
          </cell>
        </row>
        <row r="64">
          <cell r="B64" t="str">
            <v>76_Ярославская_область</v>
          </cell>
          <cell r="C64" t="str">
            <v>МРСК_Центра</v>
          </cell>
          <cell r="D64" t="str">
            <v>ЦФО</v>
          </cell>
        </row>
        <row r="65">
          <cell r="B65" t="str">
            <v>77_Москва</v>
          </cell>
          <cell r="C65" t="str">
            <v>МОЭСК</v>
          </cell>
          <cell r="D65" t="str">
            <v>ЦФО</v>
          </cell>
        </row>
        <row r="66">
          <cell r="B66" t="str">
            <v>78_Санкт-Петербург</v>
          </cell>
          <cell r="C66" t="str">
            <v>Ленэнерго</v>
          </cell>
          <cell r="D66" t="str">
            <v>СЗФО</v>
          </cell>
        </row>
        <row r="67">
          <cell r="B67" t="str">
            <v>86_Ханты-Мансийский_АО-Югра</v>
          </cell>
          <cell r="C67" t="str">
            <v>Тюменьэнерго</v>
          </cell>
          <cell r="D67" t="str">
            <v>УФО</v>
          </cell>
        </row>
        <row r="68">
          <cell r="B68" t="str">
            <v>89_Ямало-Ненецкий_АО</v>
          </cell>
          <cell r="C68" t="str">
            <v>Тюменьэнерго</v>
          </cell>
          <cell r="D68" t="str">
            <v>УФО</v>
          </cell>
        </row>
        <row r="69">
          <cell r="B69" t="str">
            <v>95_Чеченская_Республика</v>
          </cell>
          <cell r="C69" t="str">
            <v>МРСК_Северного_Кавказа</v>
          </cell>
          <cell r="D69" t="str">
            <v>СКФО</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Форма 12"/>
    </sheetNames>
    <sheetDataSet>
      <sheetData sheetId="0">
        <row r="1">
          <cell r="B1" t="str">
            <v>Выберите наименование ДЗО из списка</v>
          </cell>
          <cell r="D1" t="str">
            <v>Выберите наименование РСК (региона) из списка</v>
          </cell>
          <cell r="J1" t="str">
            <v>Выберите год из списка</v>
          </cell>
          <cell r="M1" t="str">
            <v>Выберите из списка</v>
          </cell>
        </row>
        <row r="2">
          <cell r="B2" t="str">
            <v>МРСК Северного Кавказа</v>
          </cell>
          <cell r="D2" t="str">
            <v>Кабардино Балкарские РС</v>
          </cell>
          <cell r="J2" t="str">
            <v>2007</v>
          </cell>
          <cell r="M2" t="str">
            <v>RAB</v>
          </cell>
        </row>
        <row r="3">
          <cell r="B3" t="str">
            <v>МРСК Центра</v>
          </cell>
          <cell r="D3" t="str">
            <v>Карачаево Черкесские РС</v>
          </cell>
          <cell r="J3" t="str">
            <v>2008</v>
          </cell>
          <cell r="M3" t="str">
            <v>Индекс</v>
          </cell>
        </row>
        <row r="4">
          <cell r="B4" t="str">
            <v>МРСК Северо-Запада</v>
          </cell>
          <cell r="D4" t="str">
            <v>Северо осетинские РС</v>
          </cell>
          <cell r="J4" t="str">
            <v>2009</v>
          </cell>
          <cell r="M4" t="str">
            <v>"Жесткий" индекс</v>
          </cell>
        </row>
        <row r="5">
          <cell r="B5" t="str">
            <v>МРСК Сибири</v>
          </cell>
          <cell r="D5" t="str">
            <v>Дагэнерго</v>
          </cell>
          <cell r="J5" t="str">
            <v>2010</v>
          </cell>
        </row>
        <row r="6">
          <cell r="B6" t="str">
            <v>МРСК Урала</v>
          </cell>
          <cell r="D6" t="str">
            <v>Ингушэнерго</v>
          </cell>
          <cell r="J6" t="str">
            <v>2011</v>
          </cell>
        </row>
        <row r="7">
          <cell r="B7" t="str">
            <v>МРСК Юга</v>
          </cell>
          <cell r="D7" t="str">
            <v>Нурэнерго*</v>
          </cell>
          <cell r="J7" t="str">
            <v>2012</v>
          </cell>
        </row>
        <row r="8">
          <cell r="B8" t="str">
            <v>МРСК Центра и Приволжья</v>
          </cell>
          <cell r="D8" t="str">
            <v>Ставропольэнерго</v>
          </cell>
          <cell r="J8" t="str">
            <v>2013</v>
          </cell>
        </row>
        <row r="9">
          <cell r="B9" t="str">
            <v>МРСК Волги</v>
          </cell>
          <cell r="D9" t="str">
            <v>Белгородэнерго</v>
          </cell>
          <cell r="J9" t="str">
            <v>2014</v>
          </cell>
        </row>
        <row r="10">
          <cell r="B10" t="str">
            <v>Московская объединённая СК</v>
          </cell>
          <cell r="D10" t="str">
            <v>Брянскэнерго</v>
          </cell>
          <cell r="J10" t="str">
            <v>2015</v>
          </cell>
        </row>
        <row r="11">
          <cell r="B11" t="str">
            <v>Ленэнерго</v>
          </cell>
          <cell r="D11" t="str">
            <v>Воронежэнерго</v>
          </cell>
          <cell r="J11" t="str">
            <v>2016</v>
          </cell>
        </row>
        <row r="12">
          <cell r="B12" t="str">
            <v>Тюменьэнерго</v>
          </cell>
          <cell r="D12" t="str">
            <v>Костромаэнерго</v>
          </cell>
          <cell r="J12" t="str">
            <v>2017</v>
          </cell>
        </row>
        <row r="13">
          <cell r="B13" t="str">
            <v>Янтарьэнерго</v>
          </cell>
          <cell r="D13" t="str">
            <v>Курскэнерго</v>
          </cell>
          <cell r="J13" t="str">
            <v>2018</v>
          </cell>
        </row>
        <row r="14">
          <cell r="B14" t="str">
            <v>Кубаньэнерго</v>
          </cell>
          <cell r="D14" t="str">
            <v>Липецкэнерго</v>
          </cell>
          <cell r="J14" t="str">
            <v>2019</v>
          </cell>
        </row>
        <row r="15">
          <cell r="B15" t="str">
            <v>Томская РК</v>
          </cell>
          <cell r="D15" t="str">
            <v>Орелэнерго</v>
          </cell>
          <cell r="J15" t="str">
            <v>2020</v>
          </cell>
        </row>
        <row r="16">
          <cell r="D16" t="str">
            <v>Смоленскэнерго</v>
          </cell>
        </row>
        <row r="17">
          <cell r="D17" t="str">
            <v>Тамбовэнерго</v>
          </cell>
        </row>
        <row r="18">
          <cell r="D18" t="str">
            <v>Тверьэнерго</v>
          </cell>
          <cell r="J18" t="str">
            <v>Кол-во лет</v>
          </cell>
        </row>
        <row r="19">
          <cell r="D19" t="str">
            <v>Ярэнерго</v>
          </cell>
          <cell r="J19" t="str">
            <v>3</v>
          </cell>
        </row>
        <row r="20">
          <cell r="D20" t="str">
            <v>Архэнерго</v>
          </cell>
          <cell r="J20" t="str">
            <v>5</v>
          </cell>
        </row>
        <row r="21">
          <cell r="D21" t="str">
            <v>Вологдаэнерго</v>
          </cell>
          <cell r="J21" t="str">
            <v>7</v>
          </cell>
        </row>
        <row r="22">
          <cell r="D22" t="str">
            <v>Карелэнерго</v>
          </cell>
          <cell r="J22" t="str">
            <v>9</v>
          </cell>
        </row>
        <row r="23">
          <cell r="D23" t="str">
            <v>Колэнерго</v>
          </cell>
        </row>
        <row r="24">
          <cell r="D24" t="str">
            <v>Комиэнерго</v>
          </cell>
        </row>
        <row r="25">
          <cell r="D25" t="str">
            <v>Новгородэнерго</v>
          </cell>
        </row>
        <row r="26">
          <cell r="D26" t="str">
            <v>Псковэнерго</v>
          </cell>
        </row>
        <row r="27">
          <cell r="D27" t="str">
            <v>Алтайэнерго</v>
          </cell>
        </row>
        <row r="28">
          <cell r="D28" t="str">
            <v>Горноалтайские ЭС</v>
          </cell>
        </row>
        <row r="29">
          <cell r="D29" t="str">
            <v>Бурятэнерго</v>
          </cell>
        </row>
        <row r="30">
          <cell r="D30" t="str">
            <v>Красноярскэнерго</v>
          </cell>
        </row>
        <row r="31">
          <cell r="D31" t="str">
            <v>Кузбассэнерго-РСК</v>
          </cell>
        </row>
        <row r="32">
          <cell r="D32" t="str">
            <v>Омскэнерго</v>
          </cell>
        </row>
        <row r="33">
          <cell r="D33" t="str">
            <v>Тываэнерго</v>
          </cell>
        </row>
        <row r="34">
          <cell r="D34" t="str">
            <v>Хакасэнерго</v>
          </cell>
        </row>
        <row r="35">
          <cell r="D35" t="str">
            <v>Читаэнерго</v>
          </cell>
        </row>
        <row r="36">
          <cell r="D36" t="str">
            <v>Пермэнерго</v>
          </cell>
        </row>
        <row r="37">
          <cell r="D37" t="str">
            <v>Свердловэнерго</v>
          </cell>
        </row>
        <row r="38">
          <cell r="D38" t="str">
            <v>Челябэнерго</v>
          </cell>
        </row>
        <row r="39">
          <cell r="D39" t="str">
            <v>Астраханьэнерго</v>
          </cell>
        </row>
        <row r="40">
          <cell r="D40" t="str">
            <v>Волгоградэнерго</v>
          </cell>
        </row>
        <row r="41">
          <cell r="D41" t="str">
            <v>Калмэнерго</v>
          </cell>
        </row>
        <row r="42">
          <cell r="D42" t="str">
            <v>Ростовэнерго</v>
          </cell>
        </row>
        <row r="43">
          <cell r="D43" t="str">
            <v>Владимирэнерго</v>
          </cell>
        </row>
        <row r="44">
          <cell r="D44" t="str">
            <v>Ивэнерго</v>
          </cell>
        </row>
        <row r="45">
          <cell r="D45" t="str">
            <v>Калугаэнерго</v>
          </cell>
        </row>
        <row r="46">
          <cell r="D46" t="str">
            <v>Кировэнерго</v>
          </cell>
        </row>
        <row r="47">
          <cell r="D47" t="str">
            <v>Мариэнерго</v>
          </cell>
        </row>
        <row r="48">
          <cell r="D48" t="str">
            <v>Нижновэнерго</v>
          </cell>
        </row>
        <row r="49">
          <cell r="D49" t="str">
            <v>Рязаньэнерго</v>
          </cell>
        </row>
        <row r="50">
          <cell r="D50" t="str">
            <v>Тулэнерго</v>
          </cell>
        </row>
        <row r="51">
          <cell r="D51" t="str">
            <v>Удмуртэнерго</v>
          </cell>
        </row>
        <row r="52">
          <cell r="D52" t="str">
            <v>Самарские РС</v>
          </cell>
        </row>
        <row r="53">
          <cell r="D53" t="str">
            <v>Саратовские РС</v>
          </cell>
        </row>
        <row r="54">
          <cell r="D54" t="str">
            <v>Ульяновские РС</v>
          </cell>
        </row>
        <row r="55">
          <cell r="D55" t="str">
            <v>Мордовэнерго</v>
          </cell>
        </row>
        <row r="56">
          <cell r="D56" t="str">
            <v>Оренбургэнерго</v>
          </cell>
        </row>
        <row r="57">
          <cell r="D57" t="str">
            <v>Пензаэнерго</v>
          </cell>
        </row>
        <row r="58">
          <cell r="D58" t="str">
            <v>Чувашэнерго</v>
          </cell>
        </row>
        <row r="59">
          <cell r="D59" t="str">
            <v>Москва</v>
          </cell>
        </row>
        <row r="60">
          <cell r="D60" t="str">
            <v>Московская область</v>
          </cell>
        </row>
        <row r="61">
          <cell r="D61" t="str">
            <v>Санкт-Петербург</v>
          </cell>
        </row>
        <row r="62">
          <cell r="D62" t="str">
            <v>Ленинградская область</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0"/>
      <sheetName val="mod_01"/>
      <sheetName val="mod_11"/>
      <sheetName val="modComm"/>
      <sheetName val="modButton"/>
      <sheetName val="REESTR_ORG"/>
      <sheetName val="REESTR_MO"/>
      <sheetName val="modfrmReestr"/>
      <sheetName val="modfrmCheckUpdates"/>
      <sheetName val="modReestr"/>
      <sheetName val="modListProv"/>
      <sheetName val="modUpdTemplMain"/>
      <sheetName val="modDoubleClick"/>
      <sheetName val="modHyperlink"/>
      <sheetName val="modfrmDateChoose"/>
    </sheetNames>
    <sheetDataSet>
      <sheetData sheetId="0"/>
      <sheetData sheetId="1"/>
      <sheetData sheetId="2">
        <row r="16">
          <cell r="G16" t="str">
            <v>ОАО "Московская объединенная электросетевая компания"</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14б ДПН отчет"/>
      <sheetName val="16а Сводный анализ"/>
      <sheetName val="TEHSHEET"/>
      <sheetName val="Заголовок"/>
      <sheetName val="Топливо2009"/>
      <sheetName val="2009"/>
    </sheetNames>
    <sheetDataSet>
      <sheetData sheetId="0" refreshError="1"/>
      <sheetData sheetId="1" refreshError="1"/>
      <sheetData sheetId="2">
        <row r="5">
          <cell r="G5">
            <v>4551113.38</v>
          </cell>
        </row>
        <row r="52">
          <cell r="G52">
            <v>0</v>
          </cell>
        </row>
        <row r="53">
          <cell r="G53">
            <v>0</v>
          </cell>
        </row>
        <row r="54">
          <cell r="G54">
            <v>0</v>
          </cell>
        </row>
        <row r="55">
          <cell r="G55">
            <v>0</v>
          </cell>
        </row>
        <row r="57">
          <cell r="G57">
            <v>0</v>
          </cell>
        </row>
        <row r="58">
          <cell r="G58">
            <v>0</v>
          </cell>
        </row>
        <row r="60">
          <cell r="G60">
            <v>0</v>
          </cell>
        </row>
        <row r="61">
          <cell r="G61">
            <v>0</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100">
          <cell r="G100">
            <v>0</v>
          </cell>
        </row>
        <row r="101">
          <cell r="G101">
            <v>0</v>
          </cell>
        </row>
        <row r="102">
          <cell r="G102">
            <v>0</v>
          </cell>
        </row>
        <row r="103">
          <cell r="G103">
            <v>0</v>
          </cell>
        </row>
        <row r="105">
          <cell r="G105">
            <v>0</v>
          </cell>
        </row>
        <row r="106">
          <cell r="G106">
            <v>0</v>
          </cell>
        </row>
        <row r="108">
          <cell r="G108">
            <v>0</v>
          </cell>
        </row>
        <row r="109">
          <cell r="G109">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Инвестиции"/>
      <sheetName val="16"/>
      <sheetName val="17"/>
      <sheetName val="17.1"/>
      <sheetName val="24"/>
      <sheetName val="25"/>
      <sheetName val="P2.1"/>
      <sheetName val="P2.2"/>
      <sheetName val="перекрестка"/>
      <sheetName val="Ф-1 (для АО-энерго)"/>
      <sheetName val="Ф-2 (для АО-энерго)"/>
      <sheetName val="TEHSHEET"/>
      <sheetName val="Регионы"/>
      <sheetName val="Лист1"/>
      <sheetName val="план 2000"/>
      <sheetName val="FST5"/>
      <sheetName val="Контроль"/>
      <sheetName val="Исходные"/>
      <sheetName val="29"/>
      <sheetName val="20"/>
      <sheetName val="21"/>
      <sheetName val="26"/>
      <sheetName val="27"/>
      <sheetName val="28"/>
      <sheetName val="19"/>
      <sheetName val="22"/>
      <sheetName val="Списки"/>
      <sheetName val="ЭСО"/>
      <sheetName val="сбыт"/>
      <sheetName val="Ген. не уч. ОРЭМ"/>
      <sheetName val="Вводные данные систем"/>
      <sheetName val="База"/>
      <sheetName val="17_1"/>
      <sheetName val="P2_1"/>
      <sheetName val="P2_2"/>
      <sheetName val="Ф-1_(для_АО-энерго)"/>
      <sheetName val="Ф-2_(для_АО-энерго)"/>
      <sheetName val="план_2000"/>
      <sheetName val="Ген__не_уч__ОРЭМ"/>
      <sheetName val="Вводные_данные_систем"/>
      <sheetName val="Лист17"/>
      <sheetName val="t_настройки"/>
      <sheetName val="Лист2"/>
      <sheetName val="Лист3"/>
      <sheetName val="Лист4"/>
      <sheetName val="Лист5"/>
      <sheetName val="Лист6"/>
      <sheetName val="Лист7"/>
      <sheetName val="Лист8"/>
      <sheetName val="Лист9"/>
      <sheetName val="10. БДР"/>
      <sheetName val="8.ОФР"/>
      <sheetName val="9. Смета затрат"/>
      <sheetName val="6.ИПР"/>
      <sheetName val="11.БДДС (ДПН)"/>
      <sheetName val="3.Программа реализации"/>
      <sheetName val="2.Оценочные показатели"/>
      <sheetName val="7.Затраты на персонал"/>
      <sheetName val="12.Прогнозный баланс"/>
      <sheetName val="TSET.NET.2009"/>
      <sheetName val="Заголовок2"/>
      <sheetName val="共機J"/>
      <sheetName val="18.2"/>
      <sheetName val="6"/>
      <sheetName val="анализ"/>
    </sheetNames>
    <sheetDataSet>
      <sheetData sheetId="0" refreshError="1"/>
      <sheetData sheetId="1" refreshError="1"/>
      <sheetData sheetId="2" refreshError="1"/>
      <sheetData sheetId="3" refreshError="1"/>
      <sheetData sheetId="4" refreshError="1"/>
      <sheetData sheetId="5" refreshError="1">
        <row r="15">
          <cell r="G15">
            <v>1648.5738902300704</v>
          </cell>
          <cell r="L15">
            <v>1174.4970531203201</v>
          </cell>
          <cell r="M15">
            <v>2019.31682303768</v>
          </cell>
          <cell r="Q15">
            <v>2026.7442880387787</v>
          </cell>
          <cell r="R15">
            <v>1128.9960632779289</v>
          </cell>
          <cell r="V15">
            <v>2131.7444577038782</v>
          </cell>
          <cell r="W15">
            <v>1233.9960218430288</v>
          </cell>
          <cell r="AA15">
            <v>2464.4652743438992</v>
          </cell>
          <cell r="AB15">
            <v>1267.6629326561006</v>
          </cell>
        </row>
        <row r="16">
          <cell r="M16">
            <v>1300.6527614203203</v>
          </cell>
          <cell r="R16">
            <v>2286.5503949657277</v>
          </cell>
          <cell r="W16">
            <v>2391.5503535308271</v>
          </cell>
          <cell r="AB16">
            <v>2425.2172643438994</v>
          </cell>
        </row>
        <row r="17">
          <cell r="N17">
            <v>2443.1314800000005</v>
          </cell>
          <cell r="S17">
            <v>2448.8531332406001</v>
          </cell>
          <cell r="X17">
            <v>2658.8531251999998</v>
          </cell>
          <cell r="AC17">
            <v>2624.1803020000002</v>
          </cell>
        </row>
        <row r="18">
          <cell r="K18">
            <v>411.37848063999985</v>
          </cell>
          <cell r="L18">
            <v>52.336688000000002</v>
          </cell>
          <cell r="M18">
            <v>255.07233950200001</v>
          </cell>
          <cell r="P18">
            <v>816.69</v>
          </cell>
          <cell r="Q18">
            <v>69.94</v>
          </cell>
          <cell r="U18">
            <v>816.69</v>
          </cell>
          <cell r="V18">
            <v>69.94</v>
          </cell>
          <cell r="Z18">
            <v>816.69</v>
          </cell>
          <cell r="AA18">
            <v>69.94</v>
          </cell>
        </row>
        <row r="19">
          <cell r="K19">
            <v>8840.8692717180002</v>
          </cell>
          <cell r="L19">
            <v>497.89583429999999</v>
          </cell>
          <cell r="M19">
            <v>280.47815204</v>
          </cell>
          <cell r="P19">
            <v>8708.8827474379796</v>
          </cell>
          <cell r="Q19">
            <v>575</v>
          </cell>
          <cell r="R19">
            <v>534</v>
          </cell>
          <cell r="U19">
            <v>8958.8673145681787</v>
          </cell>
          <cell r="V19">
            <v>575</v>
          </cell>
          <cell r="W19">
            <v>534</v>
          </cell>
          <cell r="Z19">
            <v>9805.3712169999999</v>
          </cell>
          <cell r="AA19">
            <v>575</v>
          </cell>
          <cell r="AB19">
            <v>534</v>
          </cell>
        </row>
        <row r="20">
          <cell r="K20">
            <v>497.78821679999999</v>
          </cell>
          <cell r="L20">
            <v>23.649946</v>
          </cell>
          <cell r="Q20">
            <v>21</v>
          </cell>
          <cell r="R20">
            <v>8.5</v>
          </cell>
          <cell r="V20">
            <v>21</v>
          </cell>
          <cell r="W20">
            <v>8.5</v>
          </cell>
          <cell r="AA20">
            <v>21</v>
          </cell>
          <cell r="AB20">
            <v>8.5</v>
          </cell>
        </row>
        <row r="25">
          <cell r="F25">
            <v>2905.35</v>
          </cell>
          <cell r="G25">
            <v>66.95</v>
          </cell>
          <cell r="H25">
            <v>1070.5500200000001</v>
          </cell>
          <cell r="I25">
            <v>2000.8</v>
          </cell>
          <cell r="K25">
            <v>5493.6975269999994</v>
          </cell>
          <cell r="L25">
            <v>262.27428399999997</v>
          </cell>
          <cell r="M25">
            <v>1165.6785969999999</v>
          </cell>
          <cell r="N25">
            <v>2195.6444800000004</v>
          </cell>
          <cell r="P25">
            <v>3731.7383199999999</v>
          </cell>
          <cell r="Q25">
            <v>77.78</v>
          </cell>
          <cell r="R25">
            <v>1257.4550748292002</v>
          </cell>
          <cell r="S25">
            <v>2162.5300080406</v>
          </cell>
          <cell r="U25">
            <v>5494.7350000000006</v>
          </cell>
          <cell r="V25">
            <v>281.99</v>
          </cell>
          <cell r="W25">
            <v>1257.4549999999999</v>
          </cell>
          <cell r="X25">
            <v>2372.5299999999997</v>
          </cell>
          <cell r="Z25">
            <v>5978.3000099999999</v>
          </cell>
          <cell r="AA25">
            <v>504.41000999999994</v>
          </cell>
          <cell r="AB25">
            <v>1340.899895</v>
          </cell>
          <cell r="AC25">
            <v>2338.3003020000001</v>
          </cell>
        </row>
        <row r="29">
          <cell r="F29">
            <v>3068.4599428571428</v>
          </cell>
          <cell r="G29">
            <v>218.94</v>
          </cell>
          <cell r="K29">
            <v>875.43456600000013</v>
          </cell>
          <cell r="L29">
            <v>99.102475999999996</v>
          </cell>
          <cell r="P29">
            <v>2436.5739111000003</v>
          </cell>
          <cell r="Q29">
            <v>257.9227889</v>
          </cell>
          <cell r="R29">
            <v>0</v>
          </cell>
          <cell r="S29">
            <v>0</v>
          </cell>
          <cell r="U29">
            <v>713.57399999999996</v>
          </cell>
          <cell r="V29">
            <v>53.713000000000001</v>
          </cell>
          <cell r="W29">
            <v>0</v>
          </cell>
          <cell r="X29">
            <v>0</v>
          </cell>
        </row>
      </sheetData>
      <sheetData sheetId="6" refreshError="1">
        <row r="15">
          <cell r="G15">
            <v>182.39089999999999</v>
          </cell>
          <cell r="K15">
            <v>0</v>
          </cell>
          <cell r="L15">
            <v>115.97</v>
          </cell>
          <cell r="M15">
            <v>267.55588112887875</v>
          </cell>
          <cell r="Q15">
            <v>171.61970667181902</v>
          </cell>
          <cell r="R15">
            <v>451.69231673355705</v>
          </cell>
          <cell r="V15">
            <v>212.46791643582648</v>
          </cell>
          <cell r="W15">
            <v>509.23231698355698</v>
          </cell>
          <cell r="AA15">
            <v>147.10958210249299</v>
          </cell>
          <cell r="AB15">
            <v>443.592315983557</v>
          </cell>
        </row>
        <row r="16">
          <cell r="M16">
            <v>112.54479106952296</v>
          </cell>
          <cell r="R16">
            <v>190</v>
          </cell>
          <cell r="W16">
            <v>247.54000024999993</v>
          </cell>
          <cell r="AB16">
            <v>181.89999924999995</v>
          </cell>
        </row>
        <row r="17">
          <cell r="N17">
            <v>278.89999999999998</v>
          </cell>
          <cell r="S17">
            <v>453.01434698498502</v>
          </cell>
          <cell r="X17">
            <v>529.66434673498497</v>
          </cell>
          <cell r="AC17">
            <v>448.86434673498502</v>
          </cell>
        </row>
        <row r="18">
          <cell r="K18">
            <v>46.96101377168948</v>
          </cell>
          <cell r="L18">
            <v>5.9745077625570779</v>
          </cell>
          <cell r="M18">
            <v>29.117846975114155</v>
          </cell>
          <cell r="P18">
            <v>117</v>
          </cell>
          <cell r="Q18">
            <v>12</v>
          </cell>
          <cell r="U18">
            <v>117</v>
          </cell>
          <cell r="V18">
            <v>22</v>
          </cell>
          <cell r="Z18">
            <v>117</v>
          </cell>
          <cell r="AA18">
            <v>22</v>
          </cell>
        </row>
        <row r="19">
          <cell r="K19">
            <v>1425.193327249227</v>
          </cell>
          <cell r="L19">
            <v>78.896328140002367</v>
          </cell>
          <cell r="M19">
            <v>32.047734251141556</v>
          </cell>
          <cell r="P19">
            <v>1490.3229124301099</v>
          </cell>
          <cell r="Q19">
            <v>77</v>
          </cell>
          <cell r="R19">
            <v>72</v>
          </cell>
          <cell r="U19">
            <v>1460.46</v>
          </cell>
          <cell r="V19">
            <v>77</v>
          </cell>
          <cell r="W19">
            <v>72</v>
          </cell>
          <cell r="Z19">
            <v>1396.459998</v>
          </cell>
          <cell r="AA19">
            <v>77</v>
          </cell>
          <cell r="AB19">
            <v>72</v>
          </cell>
        </row>
        <row r="20">
          <cell r="K20">
            <v>56.825138904109593</v>
          </cell>
          <cell r="L20">
            <v>2.699765525114155</v>
          </cell>
          <cell r="Q20">
            <v>2.8</v>
          </cell>
          <cell r="R20">
            <v>1.1399999999999999</v>
          </cell>
          <cell r="V20">
            <v>2.8</v>
          </cell>
          <cell r="W20">
            <v>1.1399999999999999</v>
          </cell>
          <cell r="AA20">
            <v>2.8</v>
          </cell>
          <cell r="AB20">
            <v>1.1399999999999999</v>
          </cell>
        </row>
        <row r="21">
          <cell r="K21">
            <v>40.683821014784499</v>
          </cell>
          <cell r="L21">
            <v>18.780063094804614</v>
          </cell>
          <cell r="M21">
            <v>28.164155251141523</v>
          </cell>
          <cell r="N21">
            <v>28.251940639269403</v>
          </cell>
          <cell r="P21">
            <v>39.908100163950103</v>
          </cell>
          <cell r="Q21">
            <v>14.159583102493087</v>
          </cell>
          <cell r="R21">
            <v>43.917969748571934</v>
          </cell>
          <cell r="S21">
            <v>44.014346984985039</v>
          </cell>
          <cell r="U21">
            <v>34.758099913950062</v>
          </cell>
          <cell r="V21">
            <v>9.0095828524930504</v>
          </cell>
          <cell r="W21">
            <v>38.767969498571894</v>
          </cell>
          <cell r="X21">
            <v>38.864346734984998</v>
          </cell>
          <cell r="Z21">
            <v>34.758099913950062</v>
          </cell>
          <cell r="AA21">
            <v>9.0095828524930504</v>
          </cell>
          <cell r="AB21">
            <v>38.767969498571894</v>
          </cell>
          <cell r="AC21">
            <v>38.864346734984998</v>
          </cell>
        </row>
        <row r="25">
          <cell r="F25">
            <v>298.7824</v>
          </cell>
          <cell r="G25">
            <v>9.3000000000000007</v>
          </cell>
          <cell r="H25">
            <v>138.6797</v>
          </cell>
          <cell r="I25">
            <v>247.04920000000001</v>
          </cell>
          <cell r="K25">
            <v>964.76977778136256</v>
          </cell>
          <cell r="L25">
            <v>52.216193337358888</v>
          </cell>
          <cell r="M25">
            <v>134.20209817351596</v>
          </cell>
          <cell r="N25">
            <v>250.64434703196352</v>
          </cell>
          <cell r="P25">
            <v>618.1</v>
          </cell>
          <cell r="Q25">
            <v>15.5</v>
          </cell>
          <cell r="R25">
            <v>217.9</v>
          </cell>
          <cell r="S25">
            <v>409</v>
          </cell>
          <cell r="U25">
            <v>609.63499999999999</v>
          </cell>
          <cell r="V25">
            <v>7.0350000000000108</v>
          </cell>
          <cell r="W25">
            <v>261.48</v>
          </cell>
          <cell r="X25">
            <v>490.79999999999995</v>
          </cell>
          <cell r="Z25">
            <v>802</v>
          </cell>
          <cell r="AA25">
            <v>46</v>
          </cell>
          <cell r="AB25">
            <v>211</v>
          </cell>
          <cell r="AC25">
            <v>410</v>
          </cell>
        </row>
        <row r="29">
          <cell r="F29">
            <v>374.96420000000001</v>
          </cell>
          <cell r="G29">
            <v>27.655899999999999</v>
          </cell>
          <cell r="H29">
            <v>0</v>
          </cell>
          <cell r="I29">
            <v>0</v>
          </cell>
          <cell r="K29">
            <v>140</v>
          </cell>
          <cell r="L29">
            <v>20</v>
          </cell>
          <cell r="M29">
            <v>0</v>
          </cell>
          <cell r="N29">
            <v>0</v>
          </cell>
          <cell r="P29">
            <v>326.04000000000002</v>
          </cell>
          <cell r="Q29">
            <v>43.75</v>
          </cell>
          <cell r="U29">
            <v>211.36666666666665</v>
          </cell>
          <cell r="V29">
            <v>50.683333333333337</v>
          </cell>
        </row>
      </sheetData>
      <sheetData sheetId="7" refreshError="1"/>
      <sheetData sheetId="8" refreshError="1"/>
      <sheetData sheetId="9" refreshError="1">
        <row r="9">
          <cell r="E9">
            <v>2805</v>
          </cell>
          <cell r="F9">
            <v>2788</v>
          </cell>
          <cell r="G9">
            <v>2818</v>
          </cell>
          <cell r="H9">
            <v>2824</v>
          </cell>
          <cell r="I9">
            <v>2831</v>
          </cell>
        </row>
        <row r="11">
          <cell r="E11">
            <v>2805</v>
          </cell>
          <cell r="F11">
            <v>2788</v>
          </cell>
          <cell r="G11">
            <v>2818</v>
          </cell>
          <cell r="H11">
            <v>2824</v>
          </cell>
          <cell r="I11">
            <v>2831</v>
          </cell>
        </row>
        <row r="13">
          <cell r="E13">
            <v>2805</v>
          </cell>
          <cell r="F13">
            <v>2788</v>
          </cell>
          <cell r="G13">
            <v>2818</v>
          </cell>
          <cell r="H13">
            <v>2824</v>
          </cell>
          <cell r="I13">
            <v>2831</v>
          </cell>
        </row>
        <row r="16">
          <cell r="E16">
            <v>2805</v>
          </cell>
          <cell r="F16">
            <v>2788</v>
          </cell>
          <cell r="G16">
            <v>2818</v>
          </cell>
          <cell r="H16">
            <v>2824</v>
          </cell>
          <cell r="I16">
            <v>2831</v>
          </cell>
        </row>
        <row r="18">
          <cell r="E18">
            <v>2425.8440000000001</v>
          </cell>
          <cell r="F18">
            <v>2425.8440000000001</v>
          </cell>
          <cell r="G18">
            <v>3112.53</v>
          </cell>
          <cell r="H18">
            <v>3253.6169999999997</v>
          </cell>
          <cell r="I18">
            <v>3191.2991999999999</v>
          </cell>
        </row>
        <row r="20">
          <cell r="E20">
            <v>3.04</v>
          </cell>
          <cell r="F20">
            <v>3.0789499999999999</v>
          </cell>
          <cell r="G20">
            <v>3.04</v>
          </cell>
          <cell r="H20">
            <v>3.1299934811011867</v>
          </cell>
          <cell r="I20">
            <v>3.2</v>
          </cell>
        </row>
        <row r="23">
          <cell r="E23">
            <v>12.5</v>
          </cell>
          <cell r="F23">
            <v>13.7</v>
          </cell>
          <cell r="G23">
            <v>12.5</v>
          </cell>
          <cell r="H23">
            <v>11.57</v>
          </cell>
          <cell r="I23">
            <v>13.64</v>
          </cell>
        </row>
        <row r="26">
          <cell r="E26">
            <v>50</v>
          </cell>
          <cell r="F26">
            <v>62</v>
          </cell>
          <cell r="G26">
            <v>65</v>
          </cell>
          <cell r="H26">
            <v>68.510000000000005</v>
          </cell>
          <cell r="I26">
            <v>75</v>
          </cell>
        </row>
        <row r="29">
          <cell r="E29">
            <v>21.4</v>
          </cell>
          <cell r="F29">
            <v>19.149999999999999</v>
          </cell>
          <cell r="G29">
            <v>15</v>
          </cell>
          <cell r="H29">
            <v>16.53</v>
          </cell>
          <cell r="I29">
            <v>18.77</v>
          </cell>
        </row>
        <row r="32">
          <cell r="E32">
            <v>10</v>
          </cell>
          <cell r="F32">
            <v>23.206</v>
          </cell>
          <cell r="G32">
            <v>12.531808</v>
          </cell>
          <cell r="H32">
            <v>14.05</v>
          </cell>
          <cell r="I32">
            <v>33</v>
          </cell>
        </row>
        <row r="34">
          <cell r="B34" t="str">
            <v>Выплаты прочие:</v>
          </cell>
        </row>
        <row r="35">
          <cell r="E35">
            <v>13.905727000000001</v>
          </cell>
          <cell r="F35">
            <v>40.692380999999997</v>
          </cell>
          <cell r="H35">
            <v>11.387369</v>
          </cell>
          <cell r="I35">
            <v>4.0000160571481267</v>
          </cell>
        </row>
        <row r="37">
          <cell r="B37" t="str">
            <v>Выплаты &lt;______________&gt;:</v>
          </cell>
        </row>
        <row r="47">
          <cell r="F47">
            <v>6507.4</v>
          </cell>
        </row>
        <row r="49">
          <cell r="E49">
            <v>12</v>
          </cell>
          <cell r="F49">
            <v>12</v>
          </cell>
          <cell r="G49">
            <v>12</v>
          </cell>
          <cell r="H49">
            <v>12</v>
          </cell>
          <cell r="I49">
            <v>12</v>
          </cell>
        </row>
      </sheetData>
      <sheetData sheetId="10" refreshError="1">
        <row r="9">
          <cell r="E9">
            <v>619973</v>
          </cell>
          <cell r="J9">
            <v>48772815</v>
          </cell>
        </row>
        <row r="13">
          <cell r="E13">
            <v>4231279</v>
          </cell>
          <cell r="F13">
            <v>4301190.36093025</v>
          </cell>
          <cell r="G13">
            <v>5709375</v>
          </cell>
          <cell r="H13">
            <v>4949064.5141820209</v>
          </cell>
        </row>
        <row r="14">
          <cell r="E14">
            <v>140971</v>
          </cell>
          <cell r="F14">
            <v>143300.19513501669</v>
          </cell>
          <cell r="G14">
            <v>81902</v>
          </cell>
          <cell r="H14">
            <v>171884.59261751676</v>
          </cell>
        </row>
        <row r="15">
          <cell r="E15">
            <v>61052</v>
          </cell>
          <cell r="F15">
            <v>62060.732444141264</v>
          </cell>
          <cell r="G15">
            <v>207614.8</v>
          </cell>
          <cell r="H15">
            <v>151927.14725003205</v>
          </cell>
        </row>
        <row r="16">
          <cell r="E16">
            <v>11482</v>
          </cell>
          <cell r="F16">
            <v>11671.711490592117</v>
          </cell>
          <cell r="G16">
            <v>70246.2</v>
          </cell>
          <cell r="H16">
            <v>47058.745950430515</v>
          </cell>
        </row>
        <row r="17">
          <cell r="E17">
            <v>0</v>
          </cell>
          <cell r="F17">
            <v>0</v>
          </cell>
          <cell r="G17">
            <v>0</v>
          </cell>
          <cell r="H17">
            <v>0</v>
          </cell>
        </row>
        <row r="18">
          <cell r="E18">
            <v>127312</v>
          </cell>
          <cell r="F18">
            <v>127614</v>
          </cell>
          <cell r="G18">
            <v>135736</v>
          </cell>
          <cell r="H18">
            <v>131790</v>
          </cell>
        </row>
        <row r="19">
          <cell r="E19">
            <v>1946</v>
          </cell>
          <cell r="F19">
            <v>1946</v>
          </cell>
          <cell r="G19">
            <v>4980</v>
          </cell>
          <cell r="H19">
            <v>4058.6957483260062</v>
          </cell>
        </row>
        <row r="20">
          <cell r="E20">
            <v>13827</v>
          </cell>
          <cell r="F20">
            <v>15087</v>
          </cell>
          <cell r="G20">
            <v>27741</v>
          </cell>
          <cell r="H20">
            <v>21252.304251673995</v>
          </cell>
        </row>
        <row r="21">
          <cell r="E21">
            <v>35630</v>
          </cell>
          <cell r="F21">
            <v>35671</v>
          </cell>
          <cell r="G21">
            <v>92194</v>
          </cell>
          <cell r="H21">
            <v>35377</v>
          </cell>
        </row>
        <row r="24">
          <cell r="E24">
            <v>24855</v>
          </cell>
          <cell r="F24">
            <v>43988</v>
          </cell>
          <cell r="G24">
            <v>0</v>
          </cell>
          <cell r="H24">
            <v>0</v>
          </cell>
        </row>
        <row r="25">
          <cell r="E25">
            <v>6140</v>
          </cell>
          <cell r="F25">
            <v>10751.485281773113</v>
          </cell>
          <cell r="G25">
            <v>67300</v>
          </cell>
          <cell r="H25">
            <v>67300</v>
          </cell>
        </row>
        <row r="26">
          <cell r="E26">
            <v>786439.91399999999</v>
          </cell>
          <cell r="F26">
            <v>1377100.5147182269</v>
          </cell>
          <cell r="G26">
            <v>2970778.2</v>
          </cell>
          <cell r="H26">
            <v>2970778.2</v>
          </cell>
        </row>
        <row r="28">
          <cell r="E28">
            <v>155620</v>
          </cell>
          <cell r="F28">
            <v>648181.23631680617</v>
          </cell>
          <cell r="G28">
            <v>419000</v>
          </cell>
          <cell r="H28">
            <v>419000</v>
          </cell>
        </row>
        <row r="29">
          <cell r="E29">
            <v>6866</v>
          </cell>
          <cell r="F29">
            <v>28597.946077311346</v>
          </cell>
          <cell r="G29">
            <v>5000</v>
          </cell>
          <cell r="H29">
            <v>5000</v>
          </cell>
        </row>
        <row r="30">
          <cell r="E30">
            <v>21586</v>
          </cell>
          <cell r="F30">
            <v>89909.010198782795</v>
          </cell>
          <cell r="G30">
            <v>459443</v>
          </cell>
          <cell r="H30">
            <v>459443</v>
          </cell>
        </row>
        <row r="31">
          <cell r="E31">
            <v>8500</v>
          </cell>
          <cell r="F31">
            <v>35403.807407099681</v>
          </cell>
          <cell r="G31">
            <v>3000</v>
          </cell>
          <cell r="H31">
            <v>3000</v>
          </cell>
        </row>
        <row r="32">
          <cell r="E32">
            <v>0</v>
          </cell>
          <cell r="F32">
            <v>0</v>
          </cell>
          <cell r="G32">
            <v>0</v>
          </cell>
          <cell r="H32">
            <v>0</v>
          </cell>
        </row>
        <row r="33">
          <cell r="E33">
            <v>32500</v>
          </cell>
          <cell r="F33">
            <v>31848</v>
          </cell>
          <cell r="G33">
            <v>0</v>
          </cell>
          <cell r="H33">
            <v>0</v>
          </cell>
        </row>
        <row r="34">
          <cell r="E34">
            <v>1537</v>
          </cell>
          <cell r="F34">
            <v>2437.3332201634885</v>
          </cell>
          <cell r="G34">
            <v>0</v>
          </cell>
          <cell r="H34">
            <v>0</v>
          </cell>
        </row>
        <row r="35">
          <cell r="E35">
            <v>7050</v>
          </cell>
          <cell r="F35">
            <v>7112.6667798365115</v>
          </cell>
          <cell r="G35">
            <v>0</v>
          </cell>
          <cell r="H35">
            <v>0</v>
          </cell>
        </row>
        <row r="36">
          <cell r="E36">
            <v>50990</v>
          </cell>
          <cell r="F36">
            <v>242</v>
          </cell>
          <cell r="G36">
            <v>0</v>
          </cell>
          <cell r="H36">
            <v>0</v>
          </cell>
        </row>
        <row r="39">
          <cell r="E39">
            <v>0</v>
          </cell>
          <cell r="F39">
            <v>4713</v>
          </cell>
          <cell r="G39">
            <v>0</v>
          </cell>
          <cell r="H39">
            <v>0</v>
          </cell>
        </row>
        <row r="40">
          <cell r="E40">
            <v>0</v>
          </cell>
          <cell r="F40">
            <v>617.95096159855495</v>
          </cell>
          <cell r="G40">
            <v>0</v>
          </cell>
          <cell r="H40">
            <v>0</v>
          </cell>
        </row>
        <row r="41">
          <cell r="E41">
            <v>0</v>
          </cell>
          <cell r="F41">
            <v>79150.049038401441</v>
          </cell>
          <cell r="G41">
            <v>0</v>
          </cell>
          <cell r="H41">
            <v>0</v>
          </cell>
        </row>
      </sheetData>
      <sheetData sheetId="11" refreshError="1"/>
      <sheetData sheetId="12" refreshError="1"/>
      <sheetData sheetId="13" refreshError="1"/>
      <sheetData sheetId="14" refreshError="1"/>
      <sheetData sheetId="15" refreshError="1"/>
      <sheetData sheetId="16" refreshError="1"/>
      <sheetData sheetId="17" refreshError="1">
        <row r="4">
          <cell r="C4" t="str">
            <v>31 декабря</v>
          </cell>
          <cell r="D4" t="str">
            <v>2007г.</v>
          </cell>
        </row>
        <row r="7">
          <cell r="C7" t="str">
            <v>ОАО "Белгородэнерго"</v>
          </cell>
        </row>
        <row r="8">
          <cell r="C8" t="str">
            <v>______________3123117903______________________________</v>
          </cell>
        </row>
        <row r="9">
          <cell r="C9" t="str">
            <v>оказание услуг по передаче и распределению электрической энергии</v>
          </cell>
        </row>
        <row r="10">
          <cell r="C10" t="str">
            <v>Открытое акционерное общество</v>
          </cell>
        </row>
        <row r="11">
          <cell r="A11" t="str">
            <v>_________________________________________________________________________________________________</v>
          </cell>
        </row>
        <row r="13">
          <cell r="C13" t="str">
            <v>г. Белгород, ул. Преображенская, 42</v>
          </cell>
        </row>
        <row r="14">
          <cell r="A14" t="str">
            <v>_________________________________________________________________________________________________</v>
          </cell>
        </row>
        <row r="23">
          <cell r="C23" t="str">
            <v>110</v>
          </cell>
          <cell r="D23">
            <v>148</v>
          </cell>
          <cell r="E23">
            <v>12836</v>
          </cell>
        </row>
        <row r="24">
          <cell r="C24" t="str">
            <v>120</v>
          </cell>
          <cell r="D24">
            <v>7527380</v>
          </cell>
          <cell r="E24">
            <v>9062549</v>
          </cell>
        </row>
        <row r="25">
          <cell r="C25" t="str">
            <v>130</v>
          </cell>
          <cell r="D25">
            <v>23565</v>
          </cell>
          <cell r="E25">
            <v>47076</v>
          </cell>
        </row>
        <row r="26">
          <cell r="C26" t="str">
            <v>135</v>
          </cell>
          <cell r="D26">
            <v>0</v>
          </cell>
          <cell r="E26">
            <v>0</v>
          </cell>
        </row>
        <row r="27">
          <cell r="C27" t="str">
            <v>140</v>
          </cell>
          <cell r="D27">
            <v>25290</v>
          </cell>
          <cell r="E27">
            <v>0</v>
          </cell>
        </row>
        <row r="28">
          <cell r="C28" t="str">
            <v>145</v>
          </cell>
          <cell r="D28">
            <v>3996</v>
          </cell>
          <cell r="E28">
            <v>2709</v>
          </cell>
        </row>
        <row r="29">
          <cell r="C29" t="str">
            <v>150</v>
          </cell>
          <cell r="D29">
            <v>0</v>
          </cell>
          <cell r="E29">
            <v>0</v>
          </cell>
        </row>
        <row r="30">
          <cell r="C30" t="str">
            <v>190</v>
          </cell>
          <cell r="D30">
            <v>7580379</v>
          </cell>
          <cell r="E30">
            <v>9125170</v>
          </cell>
        </row>
        <row r="32">
          <cell r="C32" t="str">
            <v>210</v>
          </cell>
          <cell r="D32">
            <v>77366</v>
          </cell>
          <cell r="E32">
            <v>159066</v>
          </cell>
        </row>
        <row r="34">
          <cell r="D34">
            <v>50924</v>
          </cell>
          <cell r="E34">
            <v>75654</v>
          </cell>
        </row>
        <row r="35">
          <cell r="D35">
            <v>0</v>
          </cell>
          <cell r="E35">
            <v>0</v>
          </cell>
        </row>
        <row r="36">
          <cell r="D36">
            <v>0</v>
          </cell>
          <cell r="E36">
            <v>0</v>
          </cell>
        </row>
        <row r="37">
          <cell r="D37">
            <v>11389</v>
          </cell>
          <cell r="E37">
            <v>11406</v>
          </cell>
        </row>
        <row r="38">
          <cell r="D38">
            <v>0</v>
          </cell>
          <cell r="E38">
            <v>0</v>
          </cell>
        </row>
        <row r="39">
          <cell r="D39">
            <v>15053</v>
          </cell>
          <cell r="E39">
            <v>72006</v>
          </cell>
        </row>
        <row r="40">
          <cell r="D40">
            <v>0</v>
          </cell>
          <cell r="E40">
            <v>0</v>
          </cell>
        </row>
        <row r="41">
          <cell r="C41" t="str">
            <v>220</v>
          </cell>
          <cell r="D41">
            <v>2030</v>
          </cell>
          <cell r="E41">
            <v>6825</v>
          </cell>
        </row>
        <row r="42">
          <cell r="C42">
            <v>230</v>
          </cell>
          <cell r="D42">
            <v>1794</v>
          </cell>
          <cell r="E42">
            <v>1791</v>
          </cell>
        </row>
        <row r="43">
          <cell r="D43">
            <v>0</v>
          </cell>
          <cell r="E43">
            <v>0</v>
          </cell>
        </row>
        <row r="44">
          <cell r="C44" t="str">
            <v>240</v>
          </cell>
          <cell r="D44">
            <v>235751</v>
          </cell>
          <cell r="E44">
            <v>388374</v>
          </cell>
        </row>
        <row r="45">
          <cell r="D45">
            <v>174152</v>
          </cell>
          <cell r="E45">
            <v>301347</v>
          </cell>
        </row>
        <row r="46">
          <cell r="C46" t="str">
            <v>250</v>
          </cell>
          <cell r="D46">
            <v>0</v>
          </cell>
          <cell r="E46">
            <v>0</v>
          </cell>
        </row>
        <row r="47">
          <cell r="C47" t="str">
            <v>260</v>
          </cell>
          <cell r="D47">
            <v>579</v>
          </cell>
          <cell r="E47">
            <v>4038</v>
          </cell>
        </row>
        <row r="48">
          <cell r="C48" t="str">
            <v>270</v>
          </cell>
          <cell r="D48">
            <v>0</v>
          </cell>
          <cell r="E48">
            <v>0</v>
          </cell>
        </row>
        <row r="49">
          <cell r="C49" t="str">
            <v>290</v>
          </cell>
          <cell r="D49">
            <v>317520</v>
          </cell>
          <cell r="E49">
            <v>560094</v>
          </cell>
        </row>
        <row r="50">
          <cell r="C50" t="str">
            <v>300</v>
          </cell>
          <cell r="D50">
            <v>7897899</v>
          </cell>
          <cell r="E50">
            <v>9685264</v>
          </cell>
        </row>
        <row r="54">
          <cell r="C54" t="str">
            <v>2</v>
          </cell>
        </row>
        <row r="56">
          <cell r="C56" t="str">
            <v>410</v>
          </cell>
          <cell r="D56">
            <v>4363768</v>
          </cell>
          <cell r="E56">
            <v>4363768</v>
          </cell>
        </row>
        <row r="57">
          <cell r="D57">
            <v>0</v>
          </cell>
          <cell r="E57">
            <v>0</v>
          </cell>
        </row>
        <row r="58">
          <cell r="C58" t="str">
            <v>420</v>
          </cell>
          <cell r="D58">
            <v>1385273</v>
          </cell>
          <cell r="E58">
            <v>1382383</v>
          </cell>
        </row>
        <row r="59">
          <cell r="C59" t="str">
            <v>430</v>
          </cell>
          <cell r="D59">
            <v>18802</v>
          </cell>
          <cell r="E59">
            <v>44349</v>
          </cell>
        </row>
        <row r="61">
          <cell r="D61">
            <v>18802</v>
          </cell>
          <cell r="E61">
            <v>44349</v>
          </cell>
        </row>
        <row r="62">
          <cell r="D62">
            <v>0</v>
          </cell>
          <cell r="E62">
            <v>0</v>
          </cell>
        </row>
        <row r="63">
          <cell r="C63" t="str">
            <v>470</v>
          </cell>
          <cell r="D63">
            <v>888293</v>
          </cell>
          <cell r="E63">
            <v>2148680</v>
          </cell>
        </row>
        <row r="64">
          <cell r="C64" t="str">
            <v>490</v>
          </cell>
          <cell r="D64">
            <v>6656136</v>
          </cell>
          <cell r="E64">
            <v>7939180</v>
          </cell>
        </row>
        <row r="66">
          <cell r="C66" t="str">
            <v>510</v>
          </cell>
          <cell r="D66">
            <v>342981</v>
          </cell>
          <cell r="E66">
            <v>983143</v>
          </cell>
        </row>
        <row r="67">
          <cell r="C67" t="str">
            <v>515</v>
          </cell>
          <cell r="D67">
            <v>268772</v>
          </cell>
          <cell r="E67">
            <v>351974</v>
          </cell>
        </row>
        <row r="68">
          <cell r="C68" t="str">
            <v>520</v>
          </cell>
          <cell r="D68">
            <v>0</v>
          </cell>
          <cell r="E68">
            <v>0</v>
          </cell>
        </row>
        <row r="69">
          <cell r="C69" t="str">
            <v>590</v>
          </cell>
          <cell r="D69">
            <v>611753</v>
          </cell>
          <cell r="E69">
            <v>1335117</v>
          </cell>
        </row>
        <row r="71">
          <cell r="C71" t="str">
            <v>610</v>
          </cell>
          <cell r="D71">
            <v>252211</v>
          </cell>
          <cell r="E71">
            <v>0</v>
          </cell>
        </row>
        <row r="72">
          <cell r="C72" t="str">
            <v>620</v>
          </cell>
          <cell r="D72">
            <v>363404</v>
          </cell>
          <cell r="E72">
            <v>398548</v>
          </cell>
        </row>
        <row r="74">
          <cell r="C74" t="str">
            <v>621</v>
          </cell>
          <cell r="D74">
            <v>122426</v>
          </cell>
          <cell r="E74">
            <v>220033</v>
          </cell>
        </row>
        <row r="75">
          <cell r="C75" t="str">
            <v>624</v>
          </cell>
          <cell r="D75">
            <v>20773</v>
          </cell>
          <cell r="E75">
            <v>23443</v>
          </cell>
        </row>
        <row r="76">
          <cell r="C76" t="str">
            <v>625</v>
          </cell>
          <cell r="D76">
            <v>6909</v>
          </cell>
          <cell r="E76">
            <v>7355</v>
          </cell>
        </row>
        <row r="77">
          <cell r="C77" t="str">
            <v>626</v>
          </cell>
          <cell r="D77">
            <v>45819</v>
          </cell>
          <cell r="E77">
            <v>79266</v>
          </cell>
        </row>
        <row r="78">
          <cell r="D78">
            <v>167477</v>
          </cell>
          <cell r="E78">
            <v>68451</v>
          </cell>
        </row>
        <row r="79">
          <cell r="C79">
            <v>630</v>
          </cell>
          <cell r="D79">
            <v>0</v>
          </cell>
          <cell r="E79">
            <v>0</v>
          </cell>
        </row>
        <row r="80">
          <cell r="C80">
            <v>640</v>
          </cell>
          <cell r="D80">
            <v>14395</v>
          </cell>
          <cell r="E80">
            <v>12419</v>
          </cell>
        </row>
        <row r="81">
          <cell r="C81">
            <v>650</v>
          </cell>
          <cell r="D81">
            <v>0</v>
          </cell>
          <cell r="E81">
            <v>0</v>
          </cell>
        </row>
        <row r="82">
          <cell r="C82">
            <v>660</v>
          </cell>
          <cell r="D82">
            <v>0</v>
          </cell>
          <cell r="E82">
            <v>0</v>
          </cell>
        </row>
        <row r="83">
          <cell r="C83" t="str">
            <v>690</v>
          </cell>
          <cell r="D83">
            <v>630010</v>
          </cell>
          <cell r="E83">
            <v>410967</v>
          </cell>
        </row>
        <row r="84">
          <cell r="C84" t="str">
            <v>700</v>
          </cell>
          <cell r="D84">
            <v>7897899</v>
          </cell>
          <cell r="E84">
            <v>9685264</v>
          </cell>
        </row>
        <row r="86">
          <cell r="C86">
            <v>910</v>
          </cell>
        </row>
        <row r="87">
          <cell r="C87">
            <v>911</v>
          </cell>
        </row>
        <row r="88">
          <cell r="C88" t="str">
            <v>920</v>
          </cell>
        </row>
        <row r="89">
          <cell r="C89" t="str">
            <v>930</v>
          </cell>
        </row>
        <row r="90">
          <cell r="C90">
            <v>940</v>
          </cell>
        </row>
        <row r="91">
          <cell r="C91" t="str">
            <v>950</v>
          </cell>
        </row>
        <row r="92">
          <cell r="C92">
            <v>960</v>
          </cell>
        </row>
        <row r="93">
          <cell r="C93" t="str">
            <v>970</v>
          </cell>
        </row>
        <row r="94">
          <cell r="C94" t="str">
            <v>980</v>
          </cell>
        </row>
        <row r="95">
          <cell r="C95" t="str">
            <v>995</v>
          </cell>
        </row>
      </sheetData>
      <sheetData sheetId="18" refreshError="1">
        <row r="5">
          <cell r="C5" t="str">
            <v>31 декабря</v>
          </cell>
        </row>
        <row r="8">
          <cell r="C8" t="str">
            <v>ОАО "Белгородэнерго"</v>
          </cell>
        </row>
        <row r="9">
          <cell r="C9" t="str">
            <v>______________3123117903______________________________</v>
          </cell>
        </row>
        <row r="10">
          <cell r="C10" t="str">
            <v>оказание услуг по передаче и распределению электрической энергии</v>
          </cell>
        </row>
        <row r="11">
          <cell r="C11" t="str">
            <v>Открытое акционерное общество</v>
          </cell>
        </row>
        <row r="12">
          <cell r="A12" t="str">
            <v>_________________________________________________________________________________________________</v>
          </cell>
        </row>
        <row r="21">
          <cell r="C21" t="str">
            <v>010</v>
          </cell>
          <cell r="D21">
            <v>6952788</v>
          </cell>
          <cell r="E21">
            <v>4524926</v>
          </cell>
        </row>
        <row r="22">
          <cell r="C22" t="str">
            <v>020</v>
          </cell>
          <cell r="D22">
            <v>-4328399</v>
          </cell>
          <cell r="E22">
            <v>-4151368</v>
          </cell>
        </row>
        <row r="23">
          <cell r="C23" t="str">
            <v>029</v>
          </cell>
          <cell r="D23">
            <v>2624389</v>
          </cell>
          <cell r="E23">
            <v>373558</v>
          </cell>
        </row>
        <row r="24">
          <cell r="C24" t="str">
            <v>030</v>
          </cell>
          <cell r="D24">
            <v>0</v>
          </cell>
          <cell r="E24">
            <v>0</v>
          </cell>
        </row>
        <row r="25">
          <cell r="C25" t="str">
            <v>040</v>
          </cell>
          <cell r="D25">
            <v>-634212</v>
          </cell>
          <cell r="E25">
            <v>0</v>
          </cell>
        </row>
        <row r="26">
          <cell r="C26" t="str">
            <v>050</v>
          </cell>
          <cell r="D26">
            <v>1990177</v>
          </cell>
          <cell r="E26">
            <v>373558</v>
          </cell>
        </row>
        <row r="28">
          <cell r="C28" t="str">
            <v>060</v>
          </cell>
          <cell r="D28">
            <v>720</v>
          </cell>
          <cell r="E28">
            <v>230</v>
          </cell>
        </row>
        <row r="29">
          <cell r="C29" t="str">
            <v>070</v>
          </cell>
          <cell r="D29">
            <v>-53948</v>
          </cell>
          <cell r="E29">
            <v>-24201</v>
          </cell>
        </row>
        <row r="30">
          <cell r="C30" t="str">
            <v>080</v>
          </cell>
          <cell r="D30">
            <v>1563</v>
          </cell>
          <cell r="E30">
            <v>89</v>
          </cell>
        </row>
        <row r="31">
          <cell r="C31" t="str">
            <v>090</v>
          </cell>
          <cell r="D31">
            <v>278416</v>
          </cell>
          <cell r="E31">
            <v>600797</v>
          </cell>
        </row>
        <row r="32">
          <cell r="C32" t="str">
            <v>100</v>
          </cell>
          <cell r="D32">
            <v>-220178</v>
          </cell>
          <cell r="E32">
            <v>-160045</v>
          </cell>
        </row>
        <row r="34">
          <cell r="C34" t="str">
            <v>143</v>
          </cell>
          <cell r="D34">
            <v>-1237</v>
          </cell>
          <cell r="E34">
            <v>-5</v>
          </cell>
        </row>
        <row r="35">
          <cell r="C35" t="str">
            <v>144</v>
          </cell>
          <cell r="D35">
            <v>-83987</v>
          </cell>
          <cell r="E35">
            <v>-56659</v>
          </cell>
        </row>
        <row r="36">
          <cell r="C36" t="str">
            <v>145</v>
          </cell>
          <cell r="D36">
            <v>-499516</v>
          </cell>
          <cell r="E36">
            <v>-225845</v>
          </cell>
        </row>
        <row r="40">
          <cell r="C40" t="str">
            <v>200</v>
          </cell>
          <cell r="D40">
            <v>105520</v>
          </cell>
          <cell r="E40">
            <v>92806</v>
          </cell>
        </row>
        <row r="41">
          <cell r="C41" t="str">
            <v>201</v>
          </cell>
          <cell r="D41">
            <v>1418.71</v>
          </cell>
          <cell r="E41">
            <v>513.07000000000005</v>
          </cell>
        </row>
        <row r="42">
          <cell r="C42" t="str">
            <v>202</v>
          </cell>
          <cell r="D42">
            <v>1418.71</v>
          </cell>
          <cell r="E42">
            <v>513.07000000000005</v>
          </cell>
        </row>
        <row r="52">
          <cell r="D52">
            <v>1911</v>
          </cell>
          <cell r="E52">
            <v>10</v>
          </cell>
          <cell r="F52">
            <v>0</v>
          </cell>
          <cell r="G52">
            <v>0</v>
          </cell>
        </row>
        <row r="53">
          <cell r="D53">
            <v>3100</v>
          </cell>
          <cell r="E53">
            <v>1813</v>
          </cell>
          <cell r="F53">
            <v>29</v>
          </cell>
          <cell r="G53">
            <v>103</v>
          </cell>
        </row>
        <row r="54">
          <cell r="D54">
            <v>0</v>
          </cell>
          <cell r="E54">
            <v>50</v>
          </cell>
          <cell r="F54">
            <v>0</v>
          </cell>
          <cell r="G54">
            <v>0</v>
          </cell>
        </row>
        <row r="55">
          <cell r="D55">
            <v>0</v>
          </cell>
          <cell r="E55">
            <v>0</v>
          </cell>
          <cell r="F55">
            <v>0</v>
          </cell>
          <cell r="G55">
            <v>0</v>
          </cell>
        </row>
        <row r="56">
          <cell r="E56">
            <v>0</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16"/>
      <sheetName val="17"/>
      <sheetName val="4"/>
      <sheetName val="5"/>
      <sheetName val="Ф-1 (для АО-энерго)"/>
      <sheetName val="Ф-2 (для АО-энерго)"/>
      <sheetName val="перекрестка"/>
      <sheetName val="TEHSHEET"/>
      <sheetName val="14б ДПН отчет"/>
      <sheetName val="16а Сводный анализ"/>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Тариф покупки"/>
      <sheetName val="Сети - предложение ФСТ"/>
      <sheetName val="Расчет страны"/>
      <sheetName val="Лист1"/>
      <sheetName val="Лист3"/>
      <sheetName val="FST5"/>
      <sheetName val="2008 -2010"/>
      <sheetName val="Регионы"/>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УФ-61"/>
      <sheetName val="clone"/>
      <sheetName val="Свод по регионам"/>
      <sheetName val="Заголовок"/>
      <sheetName val="TEHSHEET"/>
      <sheetName val="Баланс энергии"/>
      <sheetName val="УПХ"/>
      <sheetName val="УНПХ"/>
      <sheetName val="Транспортн"/>
      <sheetName val="Баланс мощности"/>
      <sheetName val="Страхов"/>
      <sheetName val=" КВЛ 11"/>
      <sheetName val="НВВ общая"/>
      <sheetName val="амортизация по уровням напряжен"/>
      <sheetName val="П.1.16. оплата труда ОПР"/>
      <sheetName val="материалы"/>
      <sheetName val="Ремонты 11"/>
      <sheetName val="Сводная ремонт"/>
      <sheetName val="Пл за Зем"/>
      <sheetName val="ОТ и ТБ"/>
      <sheetName val="Аренда им"/>
      <sheetName val="Команд"/>
      <sheetName val="Обуч"/>
      <sheetName val="Др проч"/>
      <sheetName val="Услуги банков"/>
      <sheetName val="Н на Им"/>
      <sheetName val="др внереал расходы"/>
      <sheetName val="соц характер"/>
      <sheetName val="П2.1 на 01.01.2011"/>
      <sheetName val="П.1.18. Калькуляция"/>
      <sheetName val="П.1.21 Прибыль"/>
      <sheetName val="П1.24"/>
      <sheetName val="П1.25"/>
      <sheetName val="П.1.17"/>
      <sheetName val="численность"/>
      <sheetName val=" НВВ передача"/>
      <sheetName val="Справочники"/>
      <sheetName val="29"/>
      <sheetName val="20"/>
      <sheetName val="21"/>
      <sheetName val="23"/>
      <sheetName val="25"/>
      <sheetName val="26"/>
      <sheetName val="27"/>
      <sheetName val="28"/>
      <sheetName val="19"/>
      <sheetName val="22"/>
      <sheetName val="24"/>
      <sheetName val="16"/>
      <sheetName val="17"/>
      <sheetName val="4"/>
      <sheetName val="5"/>
      <sheetName val="Ф-1 (для АО-энерго)"/>
      <sheetName val="Ф-2 (для АО-энерго)"/>
      <sheetName val="перекрестка"/>
      <sheetName val="Тариф_покупки"/>
      <sheetName val="Сети_-_предложение_ФСТ"/>
      <sheetName val="Расчет_страны"/>
      <sheetName val="2008_-2010"/>
      <sheetName val="Производство_электроэнергии"/>
      <sheetName val="Т19_1"/>
      <sheetName val="Свод_по_регионам"/>
      <sheetName val="Баланс_энергии"/>
      <sheetName val="Баланс_мощности"/>
      <sheetName val="_КВЛ_11"/>
      <sheetName val="НВВ_общая"/>
      <sheetName val="амортизация_по_уровням_напряжен"/>
      <sheetName val="П_1_16__оплата_труда_ОПР"/>
      <sheetName val="Ремонты_11"/>
      <sheetName val="Сводная_ремонт"/>
      <sheetName val="Пл_за_Зем"/>
      <sheetName val="ОТ_и_ТБ"/>
      <sheetName val="Аренда_им"/>
      <sheetName val="Др_проч"/>
      <sheetName val="Услуги_банков"/>
      <sheetName val="Н_на_Им"/>
      <sheetName val="др_внереал_расходы"/>
      <sheetName val="соц_характер"/>
      <sheetName val="П2_1_на_01_01_2011"/>
      <sheetName val="П_1_18__Калькуляция"/>
      <sheetName val="П_1_21_Прибыль"/>
      <sheetName val="П1_24"/>
      <sheetName val="П1_25"/>
      <sheetName val="П_1_17"/>
      <sheetName val="_НВВ_передача"/>
      <sheetName val="Ф-1_(для_АО-энерго)"/>
      <sheetName val="Ф-2_(для_АО-энерго)"/>
      <sheetName val="База"/>
      <sheetName val="Контроль"/>
      <sheetName val="18.2"/>
      <sheetName val="6"/>
      <sheetName val="17.1"/>
      <sheetName val="15"/>
      <sheetName val="2.3"/>
      <sheetName val="P2.1"/>
      <sheetName val="Москва"/>
      <sheetName val="Сводка - лизинг"/>
      <sheetName val="SET"/>
      <sheetName val="2006"/>
      <sheetName val="ФБР"/>
      <sheetName val="топография"/>
      <sheetName val="14б дпн отчет"/>
      <sheetName val="16а сводный анализ"/>
      <sheetName val="Таб1.1"/>
      <sheetName val="Список"/>
    </sheetNames>
    <sheetDataSet>
      <sheetData sheetId="0" refreshError="1">
        <row r="8">
          <cell r="G8">
            <v>12550382.6187</v>
          </cell>
          <cell r="W8">
            <v>772.50149999999996</v>
          </cell>
        </row>
        <row r="9">
          <cell r="W9">
            <v>728.48590000000002</v>
          </cell>
        </row>
        <row r="10">
          <cell r="W10">
            <v>705.4579</v>
          </cell>
        </row>
        <row r="11">
          <cell r="W11">
            <v>727.90920000000006</v>
          </cell>
        </row>
        <row r="12">
          <cell r="W12">
            <v>849.44190000000003</v>
          </cell>
        </row>
        <row r="13">
          <cell r="W13">
            <v>605.33299999999997</v>
          </cell>
        </row>
        <row r="14">
          <cell r="W14">
            <v>733.29650000000004</v>
          </cell>
        </row>
        <row r="15">
          <cell r="W15">
            <v>665.01980000000003</v>
          </cell>
        </row>
        <row r="16">
          <cell r="W16">
            <v>754.99030000000005</v>
          </cell>
        </row>
        <row r="17">
          <cell r="W17">
            <v>687.71609999999998</v>
          </cell>
        </row>
        <row r="18">
          <cell r="W18">
            <v>665.59</v>
          </cell>
        </row>
        <row r="19">
          <cell r="W19">
            <v>687.75660000000005</v>
          </cell>
        </row>
        <row r="20">
          <cell r="W20">
            <v>721.82320000000004</v>
          </cell>
        </row>
        <row r="21">
          <cell r="W21">
            <v>763.3193</v>
          </cell>
        </row>
        <row r="22">
          <cell r="W22">
            <v>686.88329999999996</v>
          </cell>
        </row>
        <row r="23">
          <cell r="W23">
            <v>808.98209999999995</v>
          </cell>
        </row>
        <row r="24">
          <cell r="W24">
            <v>809.9162</v>
          </cell>
        </row>
        <row r="25">
          <cell r="W25">
            <v>764.40449999999998</v>
          </cell>
        </row>
        <row r="27">
          <cell r="G27">
            <v>7627900.5129000004</v>
          </cell>
          <cell r="H27">
            <v>7627900.5129000004</v>
          </cell>
          <cell r="I27">
            <v>686164.51309999998</v>
          </cell>
          <cell r="J27">
            <v>0</v>
          </cell>
          <cell r="K27">
            <v>686164.51309999998</v>
          </cell>
          <cell r="L27">
            <v>94248.472800000003</v>
          </cell>
          <cell r="M27">
            <v>2098.3134</v>
          </cell>
          <cell r="N27">
            <v>589817.72690000001</v>
          </cell>
          <cell r="O27">
            <v>2069061.3176</v>
          </cell>
          <cell r="P27">
            <v>1511531.148</v>
          </cell>
          <cell r="Q27">
            <v>557530.16960000002</v>
          </cell>
          <cell r="R27">
            <v>0</v>
          </cell>
          <cell r="S27">
            <v>0</v>
          </cell>
          <cell r="T27">
            <v>0</v>
          </cell>
          <cell r="U27">
            <v>4872674.6821999997</v>
          </cell>
          <cell r="V27">
            <v>581.28440000000001</v>
          </cell>
          <cell r="W27">
            <v>523.62189999999998</v>
          </cell>
          <cell r="X27">
            <v>7370.43</v>
          </cell>
          <cell r="Y27">
            <v>8382.6</v>
          </cell>
          <cell r="Z27">
            <v>8043.79</v>
          </cell>
          <cell r="AA27">
            <v>336</v>
          </cell>
        </row>
        <row r="28">
          <cell r="G28">
            <v>11750202.856000001</v>
          </cell>
          <cell r="H28">
            <v>11750202.856000001</v>
          </cell>
          <cell r="I28">
            <v>3158675.5356000001</v>
          </cell>
          <cell r="J28">
            <v>2812616.17</v>
          </cell>
          <cell r="K28">
            <v>407444.63559999998</v>
          </cell>
          <cell r="L28">
            <v>69196.201199999996</v>
          </cell>
          <cell r="M28">
            <v>1014.5513</v>
          </cell>
          <cell r="N28">
            <v>337233.88309999998</v>
          </cell>
          <cell r="O28">
            <v>6215480.0246000001</v>
          </cell>
          <cell r="P28">
            <v>1747846</v>
          </cell>
          <cell r="Q28">
            <v>189720</v>
          </cell>
          <cell r="R28">
            <v>4277914.0246000001</v>
          </cell>
          <cell r="S28">
            <v>0</v>
          </cell>
          <cell r="T28">
            <v>0</v>
          </cell>
          <cell r="U28">
            <v>2376047.2958</v>
          </cell>
          <cell r="V28">
            <v>764.78930000000003</v>
          </cell>
          <cell r="W28">
            <v>698.95429999999999</v>
          </cell>
          <cell r="X28">
            <v>4972.2</v>
          </cell>
          <cell r="Y28">
            <v>3106.8</v>
          </cell>
          <cell r="Z28">
            <v>2856.39</v>
          </cell>
          <cell r="AA28">
            <v>250.77</v>
          </cell>
        </row>
        <row r="29">
          <cell r="G29">
            <v>6145206.9338999996</v>
          </cell>
          <cell r="H29">
            <v>6145206.9338999996</v>
          </cell>
          <cell r="I29">
            <v>2944358.7985</v>
          </cell>
          <cell r="J29">
            <v>2793698.49</v>
          </cell>
          <cell r="K29">
            <v>201971.67850000001</v>
          </cell>
          <cell r="L29">
            <v>49331.108399999997</v>
          </cell>
          <cell r="M29">
            <v>510.33440000000002</v>
          </cell>
          <cell r="N29">
            <v>152130.23569999999</v>
          </cell>
          <cell r="O29">
            <v>1992163.0453000001</v>
          </cell>
          <cell r="P29">
            <v>1650559.5373</v>
          </cell>
          <cell r="Q29">
            <v>341603.50799999997</v>
          </cell>
          <cell r="R29">
            <v>0</v>
          </cell>
          <cell r="S29">
            <v>0</v>
          </cell>
          <cell r="T29">
            <v>0</v>
          </cell>
          <cell r="U29">
            <v>1208685.0900999999</v>
          </cell>
          <cell r="V29">
            <v>1260.8858</v>
          </cell>
          <cell r="W29">
            <v>1123.1703</v>
          </cell>
          <cell r="X29">
            <v>3426.8</v>
          </cell>
          <cell r="Y29">
            <v>958.6</v>
          </cell>
          <cell r="Z29">
            <v>911.6</v>
          </cell>
          <cell r="AA29">
            <v>158.69999999999999</v>
          </cell>
        </row>
        <row r="30">
          <cell r="I30">
            <v>0</v>
          </cell>
          <cell r="K30">
            <v>0</v>
          </cell>
          <cell r="L30">
            <v>0</v>
          </cell>
          <cell r="M30">
            <v>0</v>
          </cell>
          <cell r="N30">
            <v>0</v>
          </cell>
          <cell r="O30">
            <v>0</v>
          </cell>
          <cell r="Q30">
            <v>0</v>
          </cell>
          <cell r="R30">
            <v>0</v>
          </cell>
          <cell r="S30">
            <v>0</v>
          </cell>
          <cell r="T30">
            <v>0</v>
          </cell>
          <cell r="U30">
            <v>0</v>
          </cell>
          <cell r="Y30">
            <v>0</v>
          </cell>
        </row>
        <row r="31">
          <cell r="G31">
            <v>12648932.0546</v>
          </cell>
          <cell r="H31">
            <v>12648932.0546</v>
          </cell>
          <cell r="I31">
            <v>785484.85719999997</v>
          </cell>
          <cell r="J31">
            <v>0</v>
          </cell>
          <cell r="K31">
            <v>785484.85719999997</v>
          </cell>
          <cell r="L31">
            <v>114358.7736</v>
          </cell>
          <cell r="M31">
            <v>3597.8119999999999</v>
          </cell>
          <cell r="N31">
            <v>667528.27159999998</v>
          </cell>
          <cell r="O31">
            <v>3410719.4862000002</v>
          </cell>
          <cell r="P31">
            <v>2433920.3103999998</v>
          </cell>
          <cell r="Q31">
            <v>353427.18699999998</v>
          </cell>
          <cell r="R31">
            <v>623371.98880000005</v>
          </cell>
          <cell r="S31">
            <v>0</v>
          </cell>
          <cell r="T31">
            <v>0</v>
          </cell>
          <cell r="U31">
            <v>8452727.7112000007</v>
          </cell>
          <cell r="V31">
            <v>875.678</v>
          </cell>
          <cell r="W31">
            <v>813.78819999999996</v>
          </cell>
          <cell r="X31">
            <v>9045</v>
          </cell>
          <cell r="Y31">
            <v>9652.7811999999994</v>
          </cell>
          <cell r="Z31">
            <v>9671.39</v>
          </cell>
          <cell r="AA31">
            <v>375</v>
          </cell>
        </row>
        <row r="32">
          <cell r="G32">
            <v>4184320.9545</v>
          </cell>
          <cell r="H32">
            <v>4184320.9545</v>
          </cell>
          <cell r="I32">
            <v>218411.3714</v>
          </cell>
          <cell r="J32">
            <v>0</v>
          </cell>
          <cell r="K32">
            <v>218411.3714</v>
          </cell>
          <cell r="L32">
            <v>40735.725599999998</v>
          </cell>
          <cell r="M32">
            <v>1239.4861000000001</v>
          </cell>
          <cell r="N32">
            <v>176436.15969999999</v>
          </cell>
          <cell r="O32">
            <v>1133799.7376999999</v>
          </cell>
          <cell r="P32">
            <v>643225</v>
          </cell>
          <cell r="Q32">
            <v>0</v>
          </cell>
          <cell r="R32">
            <v>1133799.7376999999</v>
          </cell>
          <cell r="S32">
            <v>0</v>
          </cell>
          <cell r="T32">
            <v>-643225</v>
          </cell>
          <cell r="U32">
            <v>2832109.8454</v>
          </cell>
          <cell r="V32">
            <v>809.86839999999995</v>
          </cell>
          <cell r="W32">
            <v>760.3415</v>
          </cell>
          <cell r="X32">
            <v>2862.38</v>
          </cell>
          <cell r="Y32">
            <v>3497</v>
          </cell>
          <cell r="Z32">
            <v>3454.1</v>
          </cell>
          <cell r="AA32">
            <v>84</v>
          </cell>
        </row>
        <row r="33">
          <cell r="G33">
            <v>12099573.374199999</v>
          </cell>
          <cell r="H33">
            <v>12099573.374199999</v>
          </cell>
          <cell r="I33">
            <v>978022.80429999996</v>
          </cell>
          <cell r="J33">
            <v>0</v>
          </cell>
          <cell r="K33">
            <v>978022.80429999996</v>
          </cell>
          <cell r="L33">
            <v>135090.26800000001</v>
          </cell>
          <cell r="M33">
            <v>2886.5605</v>
          </cell>
          <cell r="N33">
            <v>840045.97580000001</v>
          </cell>
          <cell r="O33">
            <v>3615769.8002999998</v>
          </cell>
          <cell r="P33">
            <v>3098728.7455000002</v>
          </cell>
          <cell r="Q33">
            <v>517041.05479999998</v>
          </cell>
          <cell r="R33">
            <v>0</v>
          </cell>
          <cell r="S33">
            <v>0</v>
          </cell>
          <cell r="T33">
            <v>0</v>
          </cell>
          <cell r="U33">
            <v>7505780.7696000002</v>
          </cell>
          <cell r="V33">
            <v>599.54160000000002</v>
          </cell>
          <cell r="W33">
            <v>604.06709999999998</v>
          </cell>
          <cell r="X33">
            <v>9987.9599999999991</v>
          </cell>
          <cell r="Y33">
            <v>12519.2</v>
          </cell>
          <cell r="Z33">
            <v>11844.62</v>
          </cell>
          <cell r="AA33">
            <v>674.58</v>
          </cell>
        </row>
        <row r="34">
          <cell r="G34">
            <v>8743224.5792999994</v>
          </cell>
          <cell r="H34">
            <v>8743224.5792999994</v>
          </cell>
          <cell r="I34">
            <v>872665.67969999998</v>
          </cell>
          <cell r="J34">
            <v>64127.58</v>
          </cell>
          <cell r="K34">
            <v>788619.47569999995</v>
          </cell>
          <cell r="L34">
            <v>149774.04699999999</v>
          </cell>
          <cell r="M34">
            <v>2397.4432999999999</v>
          </cell>
          <cell r="N34">
            <v>636447.98540000001</v>
          </cell>
          <cell r="O34">
            <v>2306173.1220999998</v>
          </cell>
          <cell r="P34">
            <v>1281980</v>
          </cell>
          <cell r="Q34">
            <v>95884.097999999998</v>
          </cell>
          <cell r="R34">
            <v>928309.02410000004</v>
          </cell>
          <cell r="S34">
            <v>0</v>
          </cell>
          <cell r="T34">
            <v>0</v>
          </cell>
          <cell r="U34">
            <v>5564385.7774999999</v>
          </cell>
          <cell r="V34">
            <v>445.1454</v>
          </cell>
          <cell r="W34">
            <v>429.798</v>
          </cell>
          <cell r="X34">
            <v>11706.884</v>
          </cell>
          <cell r="Y34">
            <v>12500.152</v>
          </cell>
          <cell r="Z34">
            <v>12810.55</v>
          </cell>
          <cell r="AA34">
            <v>349</v>
          </cell>
        </row>
        <row r="35">
          <cell r="G35">
            <v>4660699.0675999997</v>
          </cell>
          <cell r="H35">
            <v>4660699.0675999997</v>
          </cell>
          <cell r="I35">
            <v>304711.12180000002</v>
          </cell>
          <cell r="J35">
            <v>13552</v>
          </cell>
          <cell r="K35">
            <v>291159.12180000002</v>
          </cell>
          <cell r="L35">
            <v>41430.7935</v>
          </cell>
          <cell r="M35">
            <v>1117.0011999999999</v>
          </cell>
          <cell r="N35">
            <v>248611.32709999999</v>
          </cell>
          <cell r="O35">
            <v>1793616.6764</v>
          </cell>
          <cell r="P35">
            <v>1496350.2945999999</v>
          </cell>
          <cell r="Q35">
            <v>297266.38179999997</v>
          </cell>
          <cell r="R35">
            <v>0</v>
          </cell>
          <cell r="S35">
            <v>0</v>
          </cell>
          <cell r="T35">
            <v>0</v>
          </cell>
          <cell r="U35">
            <v>2562371.2694000001</v>
          </cell>
          <cell r="V35">
            <v>719.45600000000002</v>
          </cell>
          <cell r="W35">
            <v>659.60839999999996</v>
          </cell>
          <cell r="X35">
            <v>2902.39</v>
          </cell>
          <cell r="Y35">
            <v>3561.54</v>
          </cell>
          <cell r="Z35">
            <v>3447.94</v>
          </cell>
          <cell r="AA35">
            <v>113.65</v>
          </cell>
        </row>
        <row r="36">
          <cell r="G36">
            <v>2582840.1307000001</v>
          </cell>
          <cell r="H36">
            <v>2582840.1307000001</v>
          </cell>
          <cell r="I36">
            <v>185645.41639999999</v>
          </cell>
          <cell r="J36">
            <v>0</v>
          </cell>
          <cell r="K36">
            <v>185645.41639999999</v>
          </cell>
          <cell r="L36">
            <v>21900.256799999999</v>
          </cell>
          <cell r="M36">
            <v>578.57180000000005</v>
          </cell>
          <cell r="N36">
            <v>163166.58780000001</v>
          </cell>
          <cell r="O36">
            <v>1074428.044</v>
          </cell>
          <cell r="P36">
            <v>1005891</v>
          </cell>
          <cell r="Q36">
            <v>68537.043999999994</v>
          </cell>
          <cell r="R36">
            <v>0</v>
          </cell>
          <cell r="S36">
            <v>0</v>
          </cell>
          <cell r="T36">
            <v>0</v>
          </cell>
          <cell r="U36">
            <v>1322766.6703000001</v>
          </cell>
          <cell r="V36">
            <v>714.38729999999998</v>
          </cell>
          <cell r="W36">
            <v>684.78880000000004</v>
          </cell>
          <cell r="X36">
            <v>1458.1396</v>
          </cell>
          <cell r="Y36">
            <v>1851.6101000000001</v>
          </cell>
          <cell r="Z36">
            <v>1754.8</v>
          </cell>
          <cell r="AA36">
            <v>90</v>
          </cell>
        </row>
        <row r="37">
          <cell r="G37">
            <v>22687949.244899999</v>
          </cell>
          <cell r="H37">
            <v>22687949.244899999</v>
          </cell>
          <cell r="I37">
            <v>1205823.0294999999</v>
          </cell>
          <cell r="J37">
            <v>96655.97</v>
          </cell>
          <cell r="K37">
            <v>1109975.4095000001</v>
          </cell>
          <cell r="L37">
            <v>228018.23629999999</v>
          </cell>
          <cell r="M37">
            <v>7623.6064999999999</v>
          </cell>
          <cell r="N37">
            <v>874333.56669999997</v>
          </cell>
          <cell r="O37">
            <v>3928798.0983000002</v>
          </cell>
          <cell r="P37">
            <v>2895820.9415000002</v>
          </cell>
          <cell r="Q37">
            <v>876882.96750000003</v>
          </cell>
          <cell r="R37">
            <v>156094.1893</v>
          </cell>
          <cell r="S37">
            <v>0</v>
          </cell>
          <cell r="T37">
            <v>0</v>
          </cell>
          <cell r="U37">
            <v>17553328.1171</v>
          </cell>
          <cell r="V37">
            <v>927.13699999999994</v>
          </cell>
          <cell r="W37">
            <v>814.39949999999999</v>
          </cell>
          <cell r="X37">
            <v>16035.74</v>
          </cell>
          <cell r="Y37">
            <v>18932.830000000002</v>
          </cell>
          <cell r="Z37">
            <v>18637.330000000002</v>
          </cell>
          <cell r="AA37">
            <v>295.60000000000002</v>
          </cell>
        </row>
        <row r="39">
          <cell r="I39">
            <v>0</v>
          </cell>
          <cell r="K39">
            <v>0</v>
          </cell>
          <cell r="L39">
            <v>0</v>
          </cell>
          <cell r="M39">
            <v>0</v>
          </cell>
          <cell r="N39">
            <v>0</v>
          </cell>
          <cell r="O39">
            <v>0</v>
          </cell>
          <cell r="Q39">
            <v>0</v>
          </cell>
          <cell r="R39">
            <v>0</v>
          </cell>
          <cell r="S39">
            <v>0</v>
          </cell>
          <cell r="T39">
            <v>0</v>
          </cell>
          <cell r="U39">
            <v>0</v>
          </cell>
          <cell r="Y39">
            <v>0</v>
          </cell>
        </row>
        <row r="40">
          <cell r="G40">
            <v>2586066.2557000001</v>
          </cell>
          <cell r="H40">
            <v>2586066.2557000001</v>
          </cell>
          <cell r="I40">
            <v>394452.08689999999</v>
          </cell>
          <cell r="J40">
            <v>0</v>
          </cell>
          <cell r="K40">
            <v>394452.08689999999</v>
          </cell>
          <cell r="L40">
            <v>47756.286500000002</v>
          </cell>
          <cell r="M40">
            <v>417.96679999999998</v>
          </cell>
          <cell r="N40">
            <v>346277.83360000001</v>
          </cell>
          <cell r="O40">
            <v>1196240.2601999999</v>
          </cell>
          <cell r="P40">
            <v>1031894.8674</v>
          </cell>
          <cell r="Q40">
            <v>164345.3928</v>
          </cell>
          <cell r="R40">
            <v>0</v>
          </cell>
          <cell r="S40">
            <v>0</v>
          </cell>
          <cell r="T40">
            <v>0</v>
          </cell>
          <cell r="U40">
            <v>995373.90859999997</v>
          </cell>
          <cell r="V40">
            <v>247.83869999999999</v>
          </cell>
          <cell r="W40">
            <v>151.59020000000001</v>
          </cell>
          <cell r="X40">
            <v>3328.7</v>
          </cell>
          <cell r="Y40">
            <v>4016.2170000000001</v>
          </cell>
          <cell r="Z40">
            <v>4159.2</v>
          </cell>
          <cell r="AA40">
            <v>170</v>
          </cell>
        </row>
        <row r="41">
          <cell r="G41">
            <v>453758.61739999999</v>
          </cell>
          <cell r="H41">
            <v>453758.61739999999</v>
          </cell>
          <cell r="I41">
            <v>14890.9784</v>
          </cell>
          <cell r="J41">
            <v>0</v>
          </cell>
          <cell r="K41">
            <v>14890.9784</v>
          </cell>
          <cell r="L41">
            <v>5130.0259999999998</v>
          </cell>
          <cell r="M41">
            <v>138.05539999999999</v>
          </cell>
          <cell r="N41">
            <v>9622.8970000000008</v>
          </cell>
          <cell r="O41">
            <v>126664.1349</v>
          </cell>
          <cell r="P41">
            <v>101483</v>
          </cell>
          <cell r="Q41">
            <v>0</v>
          </cell>
          <cell r="R41">
            <v>126664.1349</v>
          </cell>
          <cell r="S41">
            <v>0</v>
          </cell>
          <cell r="T41">
            <v>-101483</v>
          </cell>
          <cell r="U41">
            <v>312203.50410000002</v>
          </cell>
          <cell r="V41">
            <v>757.59159999999997</v>
          </cell>
          <cell r="W41">
            <v>749.59</v>
          </cell>
          <cell r="X41">
            <v>324.29000000000002</v>
          </cell>
          <cell r="Y41">
            <v>412.1</v>
          </cell>
          <cell r="Z41">
            <v>412.1</v>
          </cell>
          <cell r="AA41">
            <v>0</v>
          </cell>
        </row>
        <row r="42">
          <cell r="G42">
            <v>1633586.4487999999</v>
          </cell>
          <cell r="H42">
            <v>1633586.4487999999</v>
          </cell>
          <cell r="I42">
            <v>122491.7827</v>
          </cell>
          <cell r="J42">
            <v>0</v>
          </cell>
          <cell r="K42">
            <v>122491.7827</v>
          </cell>
          <cell r="L42">
            <v>12403.9061</v>
          </cell>
          <cell r="M42">
            <v>343.60239999999999</v>
          </cell>
          <cell r="N42">
            <v>109744.2742</v>
          </cell>
          <cell r="O42">
            <v>715974.51399999997</v>
          </cell>
          <cell r="P42">
            <v>511770.978</v>
          </cell>
          <cell r="Q42">
            <v>204203.53599999999</v>
          </cell>
          <cell r="R42">
            <v>0</v>
          </cell>
          <cell r="S42">
            <v>0</v>
          </cell>
          <cell r="T42">
            <v>0</v>
          </cell>
          <cell r="U42">
            <v>795120.15209999995</v>
          </cell>
          <cell r="V42">
            <v>575.34019999999998</v>
          </cell>
          <cell r="W42">
            <v>543.66970000000003</v>
          </cell>
          <cell r="X42">
            <v>1037.19</v>
          </cell>
          <cell r="Y42">
            <v>1382</v>
          </cell>
          <cell r="Z42">
            <v>1347</v>
          </cell>
          <cell r="AA42">
            <v>35</v>
          </cell>
        </row>
        <row r="43">
          <cell r="G43">
            <v>670851.06669999997</v>
          </cell>
          <cell r="H43">
            <v>670851.06669999997</v>
          </cell>
          <cell r="I43">
            <v>48103.531000000003</v>
          </cell>
          <cell r="J43">
            <v>0</v>
          </cell>
          <cell r="K43">
            <v>48103.531000000003</v>
          </cell>
          <cell r="L43">
            <v>6370.4165999999996</v>
          </cell>
          <cell r="M43">
            <v>132.02359999999999</v>
          </cell>
          <cell r="N43">
            <v>41601.090799999998</v>
          </cell>
          <cell r="O43">
            <v>318380.2536</v>
          </cell>
          <cell r="P43">
            <v>290613.34909999999</v>
          </cell>
          <cell r="Q43">
            <v>27766.904500000001</v>
          </cell>
          <cell r="R43">
            <v>0</v>
          </cell>
          <cell r="S43">
            <v>0</v>
          </cell>
          <cell r="T43">
            <v>0</v>
          </cell>
          <cell r="U43">
            <v>304367.28210000001</v>
          </cell>
          <cell r="V43">
            <v>579.74720000000002</v>
          </cell>
          <cell r="W43">
            <v>541.28629999999998</v>
          </cell>
          <cell r="X43">
            <v>403.27</v>
          </cell>
          <cell r="Y43">
            <v>525</v>
          </cell>
          <cell r="Z43">
            <v>501.3</v>
          </cell>
          <cell r="AA43">
            <v>23.7</v>
          </cell>
        </row>
        <row r="44">
          <cell r="G44">
            <v>1297555.5560000001</v>
          </cell>
          <cell r="H44">
            <v>1297555.5560000001</v>
          </cell>
          <cell r="I44">
            <v>382248.26380000002</v>
          </cell>
          <cell r="J44">
            <v>263868.53220000002</v>
          </cell>
          <cell r="K44">
            <v>118379.7316</v>
          </cell>
          <cell r="L44">
            <v>23250.710299999999</v>
          </cell>
          <cell r="M44">
            <v>79.569299999999998</v>
          </cell>
          <cell r="N44">
            <v>95049.452000000005</v>
          </cell>
          <cell r="O44">
            <v>724343.60739999998</v>
          </cell>
          <cell r="P44">
            <v>401155</v>
          </cell>
          <cell r="Q44">
            <v>0</v>
          </cell>
          <cell r="R44">
            <v>724343.60739999998</v>
          </cell>
          <cell r="S44">
            <v>0</v>
          </cell>
          <cell r="T44">
            <v>-401155</v>
          </cell>
          <cell r="U44">
            <v>190963.68479999999</v>
          </cell>
          <cell r="V44">
            <v>163.1987</v>
          </cell>
          <cell r="W44">
            <v>152.15430000000001</v>
          </cell>
          <cell r="X44">
            <v>818</v>
          </cell>
          <cell r="Y44">
            <v>1170.1300000000001</v>
          </cell>
          <cell r="Z44">
            <v>1148</v>
          </cell>
          <cell r="AA44">
            <v>22.13</v>
          </cell>
        </row>
        <row r="45">
          <cell r="G45">
            <v>2328265.2239000001</v>
          </cell>
          <cell r="H45">
            <v>2328265.2239000001</v>
          </cell>
          <cell r="I45">
            <v>380292.38660000003</v>
          </cell>
          <cell r="J45">
            <v>114090.24000000001</v>
          </cell>
          <cell r="K45">
            <v>266202.14659999998</v>
          </cell>
          <cell r="L45">
            <v>26388.9984</v>
          </cell>
          <cell r="M45">
            <v>567.6816</v>
          </cell>
          <cell r="N45">
            <v>239245.46660000001</v>
          </cell>
          <cell r="O45">
            <v>647435.80000000005</v>
          </cell>
          <cell r="P45">
            <v>507354.04100000003</v>
          </cell>
          <cell r="Q45">
            <v>18557.251</v>
          </cell>
          <cell r="R45">
            <v>121524.508</v>
          </cell>
          <cell r="S45">
            <v>0</v>
          </cell>
          <cell r="T45">
            <v>0</v>
          </cell>
          <cell r="U45">
            <v>1300537.0373</v>
          </cell>
          <cell r="V45">
            <v>691.99590000000001</v>
          </cell>
          <cell r="W45">
            <v>577.53700000000003</v>
          </cell>
          <cell r="X45">
            <v>1797</v>
          </cell>
          <cell r="Y45">
            <v>1879.4</v>
          </cell>
          <cell r="Z45">
            <v>1815</v>
          </cell>
          <cell r="AA45">
            <v>64.400000000000006</v>
          </cell>
        </row>
        <row r="46">
          <cell r="G46">
            <v>20214804.8389</v>
          </cell>
          <cell r="H46">
            <v>20214804.8389</v>
          </cell>
          <cell r="I46">
            <v>1530167.0404999999</v>
          </cell>
          <cell r="J46">
            <v>52599.8</v>
          </cell>
          <cell r="K46">
            <v>1477567.2405000001</v>
          </cell>
          <cell r="L46">
            <v>189179.7843</v>
          </cell>
          <cell r="M46">
            <v>5588.4530000000004</v>
          </cell>
          <cell r="N46">
            <v>1282799.0031999999</v>
          </cell>
          <cell r="O46">
            <v>6643763.4539000001</v>
          </cell>
          <cell r="P46">
            <v>4283592.6727999998</v>
          </cell>
          <cell r="Q46">
            <v>996924.77439999999</v>
          </cell>
          <cell r="R46">
            <v>1363246.0067</v>
          </cell>
          <cell r="S46">
            <v>0</v>
          </cell>
          <cell r="T46">
            <v>0</v>
          </cell>
          <cell r="U46">
            <v>12040874.3445</v>
          </cell>
          <cell r="V46">
            <v>741.02930000000003</v>
          </cell>
          <cell r="W46">
            <v>706.45450000000005</v>
          </cell>
          <cell r="X46">
            <v>12952.85</v>
          </cell>
          <cell r="Y46">
            <v>16248.85</v>
          </cell>
          <cell r="Z46">
            <v>15568.85</v>
          </cell>
          <cell r="AA46">
            <v>680</v>
          </cell>
        </row>
        <row r="47">
          <cell r="G47">
            <v>3565479.1965000001</v>
          </cell>
          <cell r="H47">
            <v>3565479.1965000001</v>
          </cell>
          <cell r="I47">
            <v>241470.8824</v>
          </cell>
          <cell r="J47">
            <v>54735.249000000003</v>
          </cell>
          <cell r="K47">
            <v>186735.63339999999</v>
          </cell>
          <cell r="L47">
            <v>41737.771500000003</v>
          </cell>
          <cell r="M47">
            <v>998.43349999999998</v>
          </cell>
          <cell r="N47">
            <v>143999.4284</v>
          </cell>
          <cell r="O47">
            <v>1030848.0307</v>
          </cell>
          <cell r="P47">
            <v>586248.72609999997</v>
          </cell>
          <cell r="Q47">
            <v>258602.073</v>
          </cell>
          <cell r="R47">
            <v>185997.2316</v>
          </cell>
          <cell r="S47">
            <v>0</v>
          </cell>
          <cell r="T47">
            <v>0</v>
          </cell>
          <cell r="U47">
            <v>2293160.2834000001</v>
          </cell>
          <cell r="V47">
            <v>647.14009999999996</v>
          </cell>
          <cell r="W47">
            <v>627.16549999999995</v>
          </cell>
          <cell r="X47">
            <v>2934.2</v>
          </cell>
          <cell r="Y47">
            <v>3543.53</v>
          </cell>
          <cell r="Z47">
            <v>3439</v>
          </cell>
          <cell r="AA47">
            <v>104.53</v>
          </cell>
        </row>
        <row r="48">
          <cell r="G48">
            <v>18477994.3299</v>
          </cell>
          <cell r="H48">
            <v>18477994.3299</v>
          </cell>
          <cell r="I48">
            <v>1207099.6017</v>
          </cell>
          <cell r="J48">
            <v>13622.507799999999</v>
          </cell>
          <cell r="K48">
            <v>1193477.0939</v>
          </cell>
          <cell r="L48">
            <v>212127.38500000001</v>
          </cell>
          <cell r="M48">
            <v>6036.1745000000001</v>
          </cell>
          <cell r="N48">
            <v>975313.5344</v>
          </cell>
          <cell r="O48">
            <v>3438076.5920000002</v>
          </cell>
          <cell r="P48">
            <v>2496307.361</v>
          </cell>
          <cell r="Q48">
            <v>487131.97580000001</v>
          </cell>
          <cell r="R48">
            <v>454637.25520000001</v>
          </cell>
          <cell r="S48">
            <v>0</v>
          </cell>
          <cell r="T48">
            <v>0</v>
          </cell>
          <cell r="U48">
            <v>13832818.1362</v>
          </cell>
          <cell r="V48">
            <v>805.64869999999996</v>
          </cell>
          <cell r="W48">
            <v>731.37829999999997</v>
          </cell>
          <cell r="X48">
            <v>15034.37</v>
          </cell>
          <cell r="Y48">
            <v>17169.79</v>
          </cell>
          <cell r="Z48">
            <v>16607.82</v>
          </cell>
          <cell r="AA48">
            <v>561.97</v>
          </cell>
        </row>
        <row r="49">
          <cell r="G49">
            <v>17270989.801399998</v>
          </cell>
          <cell r="H49">
            <v>17270989.801399998</v>
          </cell>
          <cell r="I49">
            <v>1181303.9646999999</v>
          </cell>
          <cell r="J49">
            <v>0</v>
          </cell>
          <cell r="K49">
            <v>1181303.9646999999</v>
          </cell>
          <cell r="L49">
            <v>218958.89249999999</v>
          </cell>
          <cell r="M49">
            <v>4542.4579999999996</v>
          </cell>
          <cell r="N49">
            <v>957802.61419999995</v>
          </cell>
          <cell r="O49">
            <v>5703065.2879999997</v>
          </cell>
          <cell r="P49">
            <v>4049039</v>
          </cell>
          <cell r="Q49">
            <v>1654026.2879999999</v>
          </cell>
          <cell r="R49">
            <v>0</v>
          </cell>
          <cell r="S49">
            <v>0</v>
          </cell>
          <cell r="T49">
            <v>0</v>
          </cell>
          <cell r="U49">
            <v>10386620.548699999</v>
          </cell>
          <cell r="V49">
            <v>737.28660000000002</v>
          </cell>
          <cell r="W49">
            <v>647.66269999999997</v>
          </cell>
          <cell r="X49">
            <v>11139</v>
          </cell>
          <cell r="Y49">
            <v>14087.63</v>
          </cell>
          <cell r="Z49">
            <v>13503.65</v>
          </cell>
          <cell r="AA49">
            <v>583.98</v>
          </cell>
        </row>
        <row r="50">
          <cell r="G50">
            <v>1207566.7</v>
          </cell>
          <cell r="H50">
            <v>1207566.7</v>
          </cell>
          <cell r="I50">
            <v>67760.433699999994</v>
          </cell>
          <cell r="J50">
            <v>0</v>
          </cell>
          <cell r="K50">
            <v>67760.433699999994</v>
          </cell>
          <cell r="L50">
            <v>18219.017100000001</v>
          </cell>
          <cell r="M50">
            <v>394.85399999999998</v>
          </cell>
          <cell r="N50">
            <v>49146.562599999997</v>
          </cell>
          <cell r="O50">
            <v>234677.09179999999</v>
          </cell>
          <cell r="P50">
            <v>273924</v>
          </cell>
          <cell r="Q50">
            <v>0</v>
          </cell>
          <cell r="R50">
            <v>234677.09179999999</v>
          </cell>
          <cell r="S50">
            <v>0</v>
          </cell>
          <cell r="T50">
            <v>-273924</v>
          </cell>
          <cell r="U50">
            <v>905129.17449999996</v>
          </cell>
          <cell r="V50">
            <v>619.95150000000001</v>
          </cell>
          <cell r="W50">
            <v>687.85159999999996</v>
          </cell>
          <cell r="X50">
            <v>1284.8</v>
          </cell>
          <cell r="Y50">
            <v>1460</v>
          </cell>
          <cell r="Z50">
            <v>1460</v>
          </cell>
          <cell r="AA50">
            <v>0</v>
          </cell>
        </row>
        <row r="51">
          <cell r="G51">
            <v>7676956.9587000003</v>
          </cell>
          <cell r="H51">
            <v>7676956.9587000003</v>
          </cell>
          <cell r="I51">
            <v>506682.93719999999</v>
          </cell>
          <cell r="J51">
            <v>3654.9589999999998</v>
          </cell>
          <cell r="K51">
            <v>503027.97820000001</v>
          </cell>
          <cell r="L51">
            <v>75149.701799999995</v>
          </cell>
          <cell r="M51">
            <v>1974.1650999999999</v>
          </cell>
          <cell r="N51">
            <v>425904.11129999999</v>
          </cell>
          <cell r="O51">
            <v>2611472.966</v>
          </cell>
          <cell r="P51">
            <v>1615156.9794000001</v>
          </cell>
          <cell r="Q51">
            <v>135704.95019999999</v>
          </cell>
          <cell r="R51">
            <v>860611.03639999998</v>
          </cell>
          <cell r="S51">
            <v>0</v>
          </cell>
          <cell r="T51">
            <v>0</v>
          </cell>
          <cell r="U51">
            <v>4558801.0554999998</v>
          </cell>
          <cell r="V51">
            <v>719.68380000000002</v>
          </cell>
          <cell r="W51">
            <v>653.23519999999996</v>
          </cell>
          <cell r="X51">
            <v>5137.1499999999996</v>
          </cell>
          <cell r="Y51">
            <v>6334.45</v>
          </cell>
          <cell r="Z51">
            <v>6232.45</v>
          </cell>
          <cell r="AA51">
            <v>102</v>
          </cell>
        </row>
        <row r="53">
          <cell r="G53">
            <v>22121507.217</v>
          </cell>
          <cell r="H53">
            <v>22121507.217</v>
          </cell>
          <cell r="I53">
            <v>18158035.1129</v>
          </cell>
          <cell r="J53">
            <v>17876562.399999999</v>
          </cell>
          <cell r="K53">
            <v>281472.71289999998</v>
          </cell>
          <cell r="L53">
            <v>268505.88380000001</v>
          </cell>
          <cell r="M53">
            <v>0</v>
          </cell>
          <cell r="N53">
            <v>12966.829100000001</v>
          </cell>
          <cell r="O53">
            <v>-483379.18300000002</v>
          </cell>
          <cell r="P53">
            <v>0</v>
          </cell>
          <cell r="Q53">
            <v>0</v>
          </cell>
          <cell r="R53">
            <v>4069978.8169999998</v>
          </cell>
          <cell r="S53">
            <v>0</v>
          </cell>
          <cell r="T53">
            <v>-4553358</v>
          </cell>
          <cell r="U53">
            <v>4446851.2871000003</v>
          </cell>
          <cell r="W53">
            <v>0</v>
          </cell>
          <cell r="X53">
            <v>19416</v>
          </cell>
          <cell r="Y53">
            <v>0</v>
          </cell>
          <cell r="Z53">
            <v>0</v>
          </cell>
          <cell r="AA53">
            <v>0</v>
          </cell>
        </row>
        <row r="54">
          <cell r="G54">
            <v>3369395.1293000001</v>
          </cell>
          <cell r="H54">
            <v>3369395.1293000001</v>
          </cell>
          <cell r="I54">
            <v>190550.45069999999</v>
          </cell>
          <cell r="J54">
            <v>0</v>
          </cell>
          <cell r="K54">
            <v>190550.45069999999</v>
          </cell>
          <cell r="L54">
            <v>30855.0285</v>
          </cell>
          <cell r="M54">
            <v>961.85440000000006</v>
          </cell>
          <cell r="N54">
            <v>158733.56779999999</v>
          </cell>
          <cell r="O54">
            <v>977770.5477</v>
          </cell>
          <cell r="P54">
            <v>763182.94200000004</v>
          </cell>
          <cell r="Q54">
            <v>209020.07769999999</v>
          </cell>
          <cell r="R54">
            <v>5567.5280000000002</v>
          </cell>
          <cell r="S54">
            <v>0</v>
          </cell>
          <cell r="T54">
            <v>0</v>
          </cell>
          <cell r="U54">
            <v>2201074.1309000002</v>
          </cell>
          <cell r="V54">
            <v>809.70069999999998</v>
          </cell>
          <cell r="W54">
            <v>774.73689999999999</v>
          </cell>
          <cell r="X54">
            <v>2200.4382000000001</v>
          </cell>
          <cell r="Y54">
            <v>2718.3798000000002</v>
          </cell>
          <cell r="Z54">
            <v>2612.6307999999999</v>
          </cell>
          <cell r="AA54">
            <v>105.749</v>
          </cell>
        </row>
        <row r="55">
          <cell r="G55">
            <v>3230690.7870999998</v>
          </cell>
          <cell r="H55">
            <v>3230690.7870999998</v>
          </cell>
          <cell r="I55">
            <v>203228.35870000001</v>
          </cell>
          <cell r="J55">
            <v>0</v>
          </cell>
          <cell r="K55">
            <v>203228.35870000001</v>
          </cell>
          <cell r="L55">
            <v>31970.631300000001</v>
          </cell>
          <cell r="M55">
            <v>881.83040000000005</v>
          </cell>
          <cell r="N55">
            <v>170375.897</v>
          </cell>
          <cell r="O55">
            <v>1057857.2413000001</v>
          </cell>
          <cell r="P55">
            <v>861950.59530000004</v>
          </cell>
          <cell r="Q55">
            <v>91138.413100000005</v>
          </cell>
          <cell r="R55">
            <v>104768.2329</v>
          </cell>
          <cell r="S55">
            <v>0</v>
          </cell>
          <cell r="T55">
            <v>0</v>
          </cell>
          <cell r="U55">
            <v>1969605.1871</v>
          </cell>
          <cell r="V55">
            <v>737.71019999999999</v>
          </cell>
          <cell r="W55">
            <v>730.99710000000005</v>
          </cell>
          <cell r="X55">
            <v>2266.8000000000002</v>
          </cell>
          <cell r="Y55">
            <v>2669.89</v>
          </cell>
          <cell r="Z55">
            <v>2628.1</v>
          </cell>
          <cell r="AA55">
            <v>41.79</v>
          </cell>
        </row>
        <row r="56">
          <cell r="G56">
            <v>7833939.7955999998</v>
          </cell>
          <cell r="H56">
            <v>7833939.7955999998</v>
          </cell>
          <cell r="I56">
            <v>608906.2352</v>
          </cell>
          <cell r="J56">
            <v>0</v>
          </cell>
          <cell r="K56">
            <v>608906.2352</v>
          </cell>
          <cell r="L56">
            <v>91956.121100000004</v>
          </cell>
          <cell r="M56">
            <v>2385.6039000000001</v>
          </cell>
          <cell r="N56">
            <v>514564.51020000002</v>
          </cell>
          <cell r="O56">
            <v>1724646.3130999999</v>
          </cell>
          <cell r="P56">
            <v>1483557.4645</v>
          </cell>
          <cell r="Q56">
            <v>214148.97140000001</v>
          </cell>
          <cell r="R56">
            <v>26939.877199999999</v>
          </cell>
          <cell r="S56">
            <v>0</v>
          </cell>
          <cell r="T56">
            <v>0</v>
          </cell>
          <cell r="U56">
            <v>5500387.2472999999</v>
          </cell>
          <cell r="V56">
            <v>695.04139999999995</v>
          </cell>
          <cell r="W56">
            <v>656.3252</v>
          </cell>
          <cell r="X56">
            <v>6670.4198999999999</v>
          </cell>
          <cell r="Y56">
            <v>7913.7551000000003</v>
          </cell>
          <cell r="Z56">
            <v>7531.9654</v>
          </cell>
          <cell r="AA56">
            <v>381.78969999999998</v>
          </cell>
        </row>
        <row r="57">
          <cell r="G57">
            <v>4876180.2520000003</v>
          </cell>
          <cell r="H57">
            <v>4876180.2520000003</v>
          </cell>
          <cell r="I57">
            <v>212444.6606</v>
          </cell>
          <cell r="J57">
            <v>0</v>
          </cell>
          <cell r="K57">
            <v>212444.6606</v>
          </cell>
          <cell r="L57">
            <v>61577.781900000002</v>
          </cell>
          <cell r="M57">
            <v>1166.4491</v>
          </cell>
          <cell r="N57">
            <v>149700.4296</v>
          </cell>
          <cell r="O57">
            <v>1964686.5305000001</v>
          </cell>
          <cell r="P57">
            <v>1706627.2659</v>
          </cell>
          <cell r="Q57">
            <v>258059.26459999999</v>
          </cell>
          <cell r="R57">
            <v>0</v>
          </cell>
          <cell r="S57">
            <v>0</v>
          </cell>
          <cell r="T57">
            <v>0</v>
          </cell>
          <cell r="U57">
            <v>2699049.0608999999</v>
          </cell>
          <cell r="V57">
            <v>521.5231</v>
          </cell>
          <cell r="W57">
            <v>562.55319999999995</v>
          </cell>
          <cell r="X57">
            <v>4475.03</v>
          </cell>
          <cell r="Y57">
            <v>5175.32</v>
          </cell>
          <cell r="Z57">
            <v>5066.43</v>
          </cell>
          <cell r="AA57">
            <v>108.89</v>
          </cell>
        </row>
        <row r="58">
          <cell r="G58">
            <v>8021550.9062999999</v>
          </cell>
          <cell r="H58">
            <v>8021550.9062999999</v>
          </cell>
          <cell r="I58">
            <v>399893.72560000001</v>
          </cell>
          <cell r="J58">
            <v>0</v>
          </cell>
          <cell r="K58">
            <v>399893.72560000001</v>
          </cell>
          <cell r="L58">
            <v>81684.838300000003</v>
          </cell>
          <cell r="M58">
            <v>2024.4768999999999</v>
          </cell>
          <cell r="N58">
            <v>316184.41039999999</v>
          </cell>
          <cell r="O58">
            <v>2969995.2355</v>
          </cell>
          <cell r="P58">
            <v>2519000.1241000001</v>
          </cell>
          <cell r="Q58">
            <v>450995.11139999999</v>
          </cell>
          <cell r="R58">
            <v>0</v>
          </cell>
          <cell r="S58">
            <v>0</v>
          </cell>
          <cell r="T58">
            <v>0</v>
          </cell>
          <cell r="U58">
            <v>4651661.9452</v>
          </cell>
          <cell r="V58">
            <v>685.29129999999998</v>
          </cell>
          <cell r="W58">
            <v>706.72059999999999</v>
          </cell>
          <cell r="X58">
            <v>5792.0173000000004</v>
          </cell>
          <cell r="Y58">
            <v>6787.8603000000003</v>
          </cell>
          <cell r="Z58">
            <v>6640.4681</v>
          </cell>
          <cell r="AA58">
            <v>147.3922</v>
          </cell>
        </row>
        <row r="59">
          <cell r="G59">
            <v>21756401.339400001</v>
          </cell>
          <cell r="H59">
            <v>21756401.339400001</v>
          </cell>
          <cell r="I59">
            <v>3414708.9314000001</v>
          </cell>
          <cell r="J59">
            <v>2146382.92</v>
          </cell>
          <cell r="K59">
            <v>1268326.0114</v>
          </cell>
          <cell r="L59">
            <v>213622.6617</v>
          </cell>
          <cell r="M59">
            <v>6210.5835999999999</v>
          </cell>
          <cell r="N59">
            <v>1048492.7661</v>
          </cell>
          <cell r="O59">
            <v>4095208.2807999998</v>
          </cell>
          <cell r="P59">
            <v>3001891.5087000001</v>
          </cell>
          <cell r="Q59">
            <v>1183316.7720999999</v>
          </cell>
          <cell r="R59">
            <v>0</v>
          </cell>
          <cell r="S59">
            <v>90000</v>
          </cell>
          <cell r="T59">
            <v>0</v>
          </cell>
          <cell r="U59">
            <v>14246484.1272</v>
          </cell>
          <cell r="V59">
            <v>824.25369999999998</v>
          </cell>
          <cell r="W59">
            <v>752.00900000000001</v>
          </cell>
          <cell r="X59">
            <v>17925.5</v>
          </cell>
          <cell r="Y59">
            <v>17284.099999999999</v>
          </cell>
          <cell r="Z59">
            <v>16861.5</v>
          </cell>
          <cell r="AA59">
            <v>422.6</v>
          </cell>
        </row>
        <row r="60">
          <cell r="G60">
            <v>14738453.2327</v>
          </cell>
          <cell r="H60">
            <v>14738453.2327</v>
          </cell>
          <cell r="I60">
            <v>1398900.8443</v>
          </cell>
          <cell r="J60">
            <v>462659.78</v>
          </cell>
          <cell r="K60">
            <v>936241.06429999997</v>
          </cell>
          <cell r="L60">
            <v>163479.9889</v>
          </cell>
          <cell r="M60">
            <v>3858.1891999999998</v>
          </cell>
          <cell r="N60">
            <v>768902.88619999995</v>
          </cell>
          <cell r="O60">
            <v>4554638.7267000005</v>
          </cell>
          <cell r="P60">
            <v>3876961.8034000001</v>
          </cell>
          <cell r="Q60">
            <v>592393.05859999999</v>
          </cell>
          <cell r="R60">
            <v>85283.864700000006</v>
          </cell>
          <cell r="S60">
            <v>0</v>
          </cell>
          <cell r="T60">
            <v>0</v>
          </cell>
          <cell r="U60">
            <v>8784913.6616999991</v>
          </cell>
          <cell r="V60">
            <v>673.38660000000004</v>
          </cell>
          <cell r="W60">
            <v>622.13340000000005</v>
          </cell>
          <cell r="X60">
            <v>12293.28</v>
          </cell>
          <cell r="Y60">
            <v>13045.87</v>
          </cell>
          <cell r="Z60">
            <v>12723.47</v>
          </cell>
          <cell r="AA60">
            <v>322.39999999999998</v>
          </cell>
        </row>
        <row r="61">
          <cell r="G61">
            <v>5216890.3087999998</v>
          </cell>
          <cell r="H61">
            <v>5216890.3087999998</v>
          </cell>
          <cell r="I61">
            <v>394373.92379999999</v>
          </cell>
          <cell r="J61">
            <v>35780.800000000003</v>
          </cell>
          <cell r="K61">
            <v>358593.1238</v>
          </cell>
          <cell r="L61">
            <v>50844.160300000003</v>
          </cell>
          <cell r="M61">
            <v>1231.682</v>
          </cell>
          <cell r="N61">
            <v>306517.28149999998</v>
          </cell>
          <cell r="O61">
            <v>1978610.6732000001</v>
          </cell>
          <cell r="P61">
            <v>1733802</v>
          </cell>
          <cell r="Q61">
            <v>240590.24429999999</v>
          </cell>
          <cell r="R61">
            <v>4218.4288999999999</v>
          </cell>
          <cell r="S61">
            <v>0</v>
          </cell>
          <cell r="T61">
            <v>0</v>
          </cell>
          <cell r="U61">
            <v>2843905.7118000002</v>
          </cell>
          <cell r="V61">
            <v>662.79769999999996</v>
          </cell>
          <cell r="W61">
            <v>685.67060000000004</v>
          </cell>
          <cell r="X61">
            <v>3552.53</v>
          </cell>
          <cell r="Y61">
            <v>4290.76</v>
          </cell>
          <cell r="Z61">
            <v>4142.96</v>
          </cell>
          <cell r="AA61">
            <v>147.80000000000001</v>
          </cell>
        </row>
        <row r="62">
          <cell r="G62">
            <v>21185673.628699999</v>
          </cell>
          <cell r="H62">
            <v>21185673.628699999</v>
          </cell>
          <cell r="I62">
            <v>1304693.4024</v>
          </cell>
          <cell r="J62">
            <v>0</v>
          </cell>
          <cell r="K62">
            <v>1304693.4024</v>
          </cell>
          <cell r="L62">
            <v>257972.5466</v>
          </cell>
          <cell r="M62">
            <v>6828.7380999999996</v>
          </cell>
          <cell r="N62">
            <v>1039892.1176999999</v>
          </cell>
          <cell r="O62">
            <v>4351030.5530000003</v>
          </cell>
          <cell r="P62">
            <v>3774299.2299000002</v>
          </cell>
          <cell r="Q62">
            <v>576731.32310000004</v>
          </cell>
          <cell r="R62">
            <v>0</v>
          </cell>
          <cell r="S62">
            <v>0</v>
          </cell>
          <cell r="T62">
            <v>0</v>
          </cell>
          <cell r="U62">
            <v>15529949.6733</v>
          </cell>
          <cell r="V62">
            <v>751.74590000000001</v>
          </cell>
          <cell r="W62">
            <v>730.48159999999996</v>
          </cell>
          <cell r="X62">
            <v>17587.310000000001</v>
          </cell>
          <cell r="Y62">
            <v>20658.509999999998</v>
          </cell>
          <cell r="Z62">
            <v>20149.509999999998</v>
          </cell>
          <cell r="AA62">
            <v>509</v>
          </cell>
        </row>
        <row r="63">
          <cell r="G63">
            <v>22860189.002599999</v>
          </cell>
          <cell r="H63">
            <v>22860189.002599999</v>
          </cell>
          <cell r="I63">
            <v>1214033.6406</v>
          </cell>
          <cell r="J63">
            <v>0</v>
          </cell>
          <cell r="K63">
            <v>1214033.6406</v>
          </cell>
          <cell r="L63">
            <v>253622.94339999999</v>
          </cell>
          <cell r="M63">
            <v>7370.3849</v>
          </cell>
          <cell r="N63">
            <v>953040.31229999999</v>
          </cell>
          <cell r="O63">
            <v>4763907.3136999998</v>
          </cell>
          <cell r="P63">
            <v>2149349</v>
          </cell>
          <cell r="Q63">
            <v>800552.228</v>
          </cell>
          <cell r="R63">
            <v>1814006.0856999999</v>
          </cell>
          <cell r="S63">
            <v>0</v>
          </cell>
          <cell r="T63">
            <v>0</v>
          </cell>
          <cell r="U63">
            <v>16882248.048300002</v>
          </cell>
          <cell r="V63">
            <v>794.42319999999995</v>
          </cell>
          <cell r="W63">
            <v>775.82929999999999</v>
          </cell>
          <cell r="X63">
            <v>18423.75</v>
          </cell>
          <cell r="Y63">
            <v>21250.95</v>
          </cell>
          <cell r="Z63">
            <v>20528.55</v>
          </cell>
          <cell r="AA63">
            <v>722.4</v>
          </cell>
        </row>
        <row r="64">
          <cell r="G64">
            <v>11339432.5429</v>
          </cell>
          <cell r="H64">
            <v>11339432.5429</v>
          </cell>
          <cell r="I64">
            <v>989869.98419999995</v>
          </cell>
          <cell r="J64">
            <v>0</v>
          </cell>
          <cell r="K64">
            <v>989869.98419999995</v>
          </cell>
          <cell r="L64">
            <v>126434.98699999999</v>
          </cell>
          <cell r="M64">
            <v>3370.152</v>
          </cell>
          <cell r="N64">
            <v>860064.84519999998</v>
          </cell>
          <cell r="O64">
            <v>2928516.2601000001</v>
          </cell>
          <cell r="P64">
            <v>1507352.5416999999</v>
          </cell>
          <cell r="Q64">
            <v>213984.16399999999</v>
          </cell>
          <cell r="R64">
            <v>1207179.5544</v>
          </cell>
          <cell r="S64">
            <v>0</v>
          </cell>
          <cell r="T64">
            <v>0</v>
          </cell>
          <cell r="U64">
            <v>7421046.2986000003</v>
          </cell>
          <cell r="V64">
            <v>714.51369999999997</v>
          </cell>
          <cell r="W64">
            <v>729.34649999999999</v>
          </cell>
          <cell r="X64">
            <v>8392.1200000000008</v>
          </cell>
          <cell r="Y64">
            <v>10386.15</v>
          </cell>
          <cell r="Z64">
            <v>9990.15</v>
          </cell>
          <cell r="AA64">
            <v>396</v>
          </cell>
        </row>
        <row r="65">
          <cell r="G65">
            <v>5260844.6820999999</v>
          </cell>
          <cell r="H65">
            <v>5260844.6820999999</v>
          </cell>
          <cell r="I65">
            <v>361952.0895</v>
          </cell>
          <cell r="J65">
            <v>0</v>
          </cell>
          <cell r="K65">
            <v>361952.0895</v>
          </cell>
          <cell r="L65">
            <v>62331.500200000002</v>
          </cell>
          <cell r="M65">
            <v>1792.4201</v>
          </cell>
          <cell r="N65">
            <v>297828.1692</v>
          </cell>
          <cell r="O65">
            <v>932634.09420000005</v>
          </cell>
          <cell r="P65">
            <v>529510.46539999999</v>
          </cell>
          <cell r="Q65">
            <v>158467.05300000001</v>
          </cell>
          <cell r="R65">
            <v>244656.57579999999</v>
          </cell>
          <cell r="S65">
            <v>0</v>
          </cell>
          <cell r="T65">
            <v>0</v>
          </cell>
          <cell r="U65">
            <v>3966258.4983999999</v>
          </cell>
          <cell r="V65">
            <v>767.54510000000005</v>
          </cell>
          <cell r="W65">
            <v>746.00250000000005</v>
          </cell>
          <cell r="X65">
            <v>4151.1899999999996</v>
          </cell>
          <cell r="Y65">
            <v>5167.46</v>
          </cell>
          <cell r="Z65">
            <v>5042.66</v>
          </cell>
          <cell r="AA65">
            <v>124.8</v>
          </cell>
        </row>
        <row r="66">
          <cell r="G66">
            <v>24022392.5726</v>
          </cell>
          <cell r="H66">
            <v>24022392.5726</v>
          </cell>
          <cell r="I66">
            <v>319795.4387</v>
          </cell>
          <cell r="J66">
            <v>0</v>
          </cell>
          <cell r="K66">
            <v>319795.4387</v>
          </cell>
          <cell r="L66">
            <v>270815.70569999999</v>
          </cell>
          <cell r="M66">
            <v>7550.1637000000001</v>
          </cell>
          <cell r="N66">
            <v>41429.569300000003</v>
          </cell>
          <cell r="O66">
            <v>7020732.9172999999</v>
          </cell>
          <cell r="P66">
            <v>6262096.8550000004</v>
          </cell>
          <cell r="Q66">
            <v>758636.06229999999</v>
          </cell>
          <cell r="R66">
            <v>0</v>
          </cell>
          <cell r="S66">
            <v>0</v>
          </cell>
          <cell r="T66">
            <v>0</v>
          </cell>
          <cell r="U66">
            <v>16681864.216600001</v>
          </cell>
          <cell r="V66">
            <v>755.83010000000002</v>
          </cell>
          <cell r="W66">
            <v>710.16830000000004</v>
          </cell>
          <cell r="X66">
            <v>19189.900000000001</v>
          </cell>
          <cell r="Y66">
            <v>22070.9185</v>
          </cell>
          <cell r="Z66">
            <v>22070.9185</v>
          </cell>
          <cell r="AA66">
            <v>0</v>
          </cell>
        </row>
        <row r="68">
          <cell r="G68">
            <v>5005727.9985999996</v>
          </cell>
          <cell r="H68">
            <v>5005727.9985999996</v>
          </cell>
          <cell r="I68">
            <v>295963.38679999998</v>
          </cell>
          <cell r="J68">
            <v>0</v>
          </cell>
          <cell r="K68">
            <v>295963.38679999998</v>
          </cell>
          <cell r="L68">
            <v>50088.570299999999</v>
          </cell>
          <cell r="M68">
            <v>1311.6918000000001</v>
          </cell>
          <cell r="N68">
            <v>244563.12469999999</v>
          </cell>
          <cell r="O68">
            <v>1710205.9783999999</v>
          </cell>
          <cell r="P68">
            <v>1482799.5985999999</v>
          </cell>
          <cell r="Q68">
            <v>179759.38380000001</v>
          </cell>
          <cell r="R68">
            <v>47646.995999999999</v>
          </cell>
          <cell r="S68">
            <v>0</v>
          </cell>
          <cell r="T68">
            <v>0</v>
          </cell>
          <cell r="U68">
            <v>2999558.6334000002</v>
          </cell>
          <cell r="V68">
            <v>713.22969999999998</v>
          </cell>
          <cell r="W68">
            <v>745.66570000000002</v>
          </cell>
          <cell r="X68">
            <v>3476.2</v>
          </cell>
          <cell r="Y68">
            <v>4205.6000000000004</v>
          </cell>
          <cell r="Z68">
            <v>4070.6</v>
          </cell>
          <cell r="AA68">
            <v>135</v>
          </cell>
        </row>
        <row r="69">
          <cell r="G69">
            <v>41491657.070500001</v>
          </cell>
          <cell r="H69">
            <v>41491657.070500001</v>
          </cell>
          <cell r="I69">
            <v>3031683.6760999998</v>
          </cell>
          <cell r="J69">
            <v>406545.21</v>
          </cell>
          <cell r="K69">
            <v>2625138.4660999998</v>
          </cell>
          <cell r="L69">
            <v>494714.94679999998</v>
          </cell>
          <cell r="M69">
            <v>13096.2248</v>
          </cell>
          <cell r="N69">
            <v>2117327.2944999998</v>
          </cell>
          <cell r="O69">
            <v>8404092.3543999996</v>
          </cell>
          <cell r="P69">
            <v>7208619.5102000004</v>
          </cell>
          <cell r="Q69">
            <v>1053257.3803000001</v>
          </cell>
          <cell r="R69">
            <v>142215.4639</v>
          </cell>
          <cell r="S69">
            <v>0</v>
          </cell>
          <cell r="T69">
            <v>0</v>
          </cell>
          <cell r="U69">
            <v>30055881.039999999</v>
          </cell>
          <cell r="V69">
            <v>726.70050000000003</v>
          </cell>
          <cell r="W69">
            <v>700.3424</v>
          </cell>
          <cell r="X69">
            <v>35963.620000000003</v>
          </cell>
          <cell r="Y69">
            <v>41359.379999999997</v>
          </cell>
          <cell r="Z69">
            <v>40458.5</v>
          </cell>
          <cell r="AA69">
            <v>900.88</v>
          </cell>
        </row>
        <row r="70">
          <cell r="G70">
            <v>65216621.011299998</v>
          </cell>
          <cell r="H70">
            <v>65216621.011299998</v>
          </cell>
          <cell r="I70">
            <v>6452012.4002</v>
          </cell>
          <cell r="J70">
            <v>1137975.75</v>
          </cell>
          <cell r="K70">
            <v>5314036.6502</v>
          </cell>
          <cell r="L70">
            <v>837891.59680000006</v>
          </cell>
          <cell r="M70">
            <v>18458.448799999998</v>
          </cell>
          <cell r="N70">
            <v>4457686.6046000002</v>
          </cell>
          <cell r="O70">
            <v>22781074.2434</v>
          </cell>
          <cell r="P70">
            <v>20996084.668499999</v>
          </cell>
          <cell r="Q70">
            <v>1075124.7851</v>
          </cell>
          <cell r="R70">
            <v>709864.78980000003</v>
          </cell>
          <cell r="S70">
            <v>0</v>
          </cell>
          <cell r="T70">
            <v>0</v>
          </cell>
          <cell r="U70">
            <v>35983534.367700003</v>
          </cell>
          <cell r="V70">
            <v>466.66250000000002</v>
          </cell>
          <cell r="W70">
            <v>506.67910000000001</v>
          </cell>
          <cell r="X70">
            <v>71220.509999999995</v>
          </cell>
          <cell r="Y70">
            <v>77108.259999999995</v>
          </cell>
          <cell r="Z70">
            <v>73608.259999999995</v>
          </cell>
          <cell r="AA70">
            <v>3500</v>
          </cell>
        </row>
        <row r="71">
          <cell r="G71">
            <v>27336433.798999999</v>
          </cell>
          <cell r="H71">
            <v>27336433.798999999</v>
          </cell>
          <cell r="I71">
            <v>1774089.7686000001</v>
          </cell>
          <cell r="J71">
            <v>0</v>
          </cell>
          <cell r="K71">
            <v>1774089.7686000001</v>
          </cell>
          <cell r="L71">
            <v>305398.14549999998</v>
          </cell>
          <cell r="M71">
            <v>9657.9611000000004</v>
          </cell>
          <cell r="N71">
            <v>1459033.662</v>
          </cell>
          <cell r="O71">
            <v>3510666.9232000001</v>
          </cell>
          <cell r="P71">
            <v>2398021</v>
          </cell>
          <cell r="Q71">
            <v>1112645.9232000001</v>
          </cell>
          <cell r="R71">
            <v>0</v>
          </cell>
          <cell r="S71">
            <v>0</v>
          </cell>
          <cell r="T71">
            <v>0</v>
          </cell>
          <cell r="U71">
            <v>22051677.1072</v>
          </cell>
          <cell r="V71">
            <v>827.95989999999995</v>
          </cell>
          <cell r="W71">
            <v>793.26289999999995</v>
          </cell>
          <cell r="X71">
            <v>23766.17</v>
          </cell>
          <cell r="Y71">
            <v>26633.75</v>
          </cell>
          <cell r="Z71">
            <v>26124.75</v>
          </cell>
          <cell r="AA71">
            <v>509</v>
          </cell>
        </row>
        <row r="72">
          <cell r="I72">
            <v>0</v>
          </cell>
          <cell r="K72">
            <v>0</v>
          </cell>
          <cell r="L72">
            <v>0</v>
          </cell>
          <cell r="M72">
            <v>0</v>
          </cell>
          <cell r="N72">
            <v>0</v>
          </cell>
          <cell r="O72">
            <v>0</v>
          </cell>
          <cell r="Q72">
            <v>0</v>
          </cell>
          <cell r="R72">
            <v>0</v>
          </cell>
          <cell r="S72">
            <v>0</v>
          </cell>
          <cell r="T72">
            <v>0</v>
          </cell>
          <cell r="U72">
            <v>0</v>
          </cell>
          <cell r="Y72">
            <v>0</v>
          </cell>
        </row>
        <row r="73">
          <cell r="I73">
            <v>0</v>
          </cell>
          <cell r="K73">
            <v>0</v>
          </cell>
          <cell r="L73">
            <v>0</v>
          </cell>
          <cell r="M73">
            <v>0</v>
          </cell>
          <cell r="N73">
            <v>0</v>
          </cell>
          <cell r="O73">
            <v>0</v>
          </cell>
          <cell r="Q73">
            <v>0</v>
          </cell>
          <cell r="R73">
            <v>0</v>
          </cell>
          <cell r="S73">
            <v>0</v>
          </cell>
          <cell r="T73">
            <v>0</v>
          </cell>
          <cell r="U73">
            <v>0</v>
          </cell>
          <cell r="Y73">
            <v>0</v>
          </cell>
        </row>
        <row r="75">
          <cell r="G75">
            <v>507671.61560000002</v>
          </cell>
          <cell r="H75">
            <v>507671.61560000002</v>
          </cell>
          <cell r="I75">
            <v>46746.196600000003</v>
          </cell>
          <cell r="J75">
            <v>0</v>
          </cell>
          <cell r="K75">
            <v>46746.196600000003</v>
          </cell>
          <cell r="L75">
            <v>5086.3501999999999</v>
          </cell>
          <cell r="M75">
            <v>102.1858</v>
          </cell>
          <cell r="N75">
            <v>41557.660600000003</v>
          </cell>
          <cell r="O75">
            <v>246464.15210000001</v>
          </cell>
          <cell r="P75">
            <v>229367</v>
          </cell>
          <cell r="Q75">
            <v>0</v>
          </cell>
          <cell r="R75">
            <v>246464.15210000001</v>
          </cell>
          <cell r="S75">
            <v>0</v>
          </cell>
          <cell r="T75">
            <v>-229367</v>
          </cell>
          <cell r="U75">
            <v>214461.26689999999</v>
          </cell>
          <cell r="V75">
            <v>500.94900000000001</v>
          </cell>
          <cell r="W75">
            <v>534.08249999999998</v>
          </cell>
          <cell r="X75">
            <v>304.67</v>
          </cell>
          <cell r="Y75">
            <v>428.11</v>
          </cell>
          <cell r="Z75">
            <v>416.7</v>
          </cell>
          <cell r="AA75">
            <v>11.41</v>
          </cell>
        </row>
        <row r="76">
          <cell r="G76">
            <v>4001934.8724000002</v>
          </cell>
          <cell r="H76">
            <v>4001934.8724000002</v>
          </cell>
          <cell r="I76">
            <v>1592599.8805</v>
          </cell>
          <cell r="J76">
            <v>1217485.1000000001</v>
          </cell>
          <cell r="K76">
            <v>375114.78049999999</v>
          </cell>
          <cell r="L76">
            <v>50678.3923</v>
          </cell>
          <cell r="M76">
            <v>265.66140000000001</v>
          </cell>
          <cell r="N76">
            <v>324170.7268</v>
          </cell>
          <cell r="O76">
            <v>1733590.5089</v>
          </cell>
          <cell r="P76">
            <v>1511092.0094999999</v>
          </cell>
          <cell r="Q76">
            <v>222498.4994</v>
          </cell>
          <cell r="R76">
            <v>0</v>
          </cell>
          <cell r="S76">
            <v>0</v>
          </cell>
          <cell r="T76">
            <v>0</v>
          </cell>
          <cell r="U76">
            <v>675744.48300000001</v>
          </cell>
          <cell r="V76">
            <v>583.05610000000001</v>
          </cell>
          <cell r="W76">
            <v>534.47609999999997</v>
          </cell>
          <cell r="X76">
            <v>3047.7</v>
          </cell>
          <cell r="Y76">
            <v>1158.97</v>
          </cell>
          <cell r="Z76">
            <v>983.7</v>
          </cell>
          <cell r="AA76">
            <v>175.27</v>
          </cell>
        </row>
        <row r="77">
          <cell r="G77">
            <v>567851.11789999995</v>
          </cell>
          <cell r="H77">
            <v>567851.11789999995</v>
          </cell>
          <cell r="I77">
            <v>49402.847600000001</v>
          </cell>
          <cell r="J77">
            <v>0</v>
          </cell>
          <cell r="K77">
            <v>49402.847600000001</v>
          </cell>
          <cell r="L77">
            <v>7583.3539000000001</v>
          </cell>
          <cell r="M77">
            <v>94.062100000000001</v>
          </cell>
          <cell r="N77">
            <v>41725.431600000004</v>
          </cell>
          <cell r="O77">
            <v>301643.70520000003</v>
          </cell>
          <cell r="P77">
            <v>282615</v>
          </cell>
          <cell r="Q77">
            <v>0</v>
          </cell>
          <cell r="R77">
            <v>301643.70520000003</v>
          </cell>
          <cell r="S77">
            <v>0</v>
          </cell>
          <cell r="T77">
            <v>-282615</v>
          </cell>
          <cell r="U77">
            <v>216804.56510000001</v>
          </cell>
          <cell r="V77">
            <v>322.00290000000001</v>
          </cell>
          <cell r="W77">
            <v>312.59300000000002</v>
          </cell>
          <cell r="X77">
            <v>584.63070000000005</v>
          </cell>
          <cell r="Y77">
            <v>673.3</v>
          </cell>
          <cell r="Z77">
            <v>622</v>
          </cell>
          <cell r="AA77">
            <v>51.3</v>
          </cell>
        </row>
        <row r="78">
          <cell r="G78">
            <v>5104469.6580999997</v>
          </cell>
          <cell r="H78">
            <v>5104469.6580999997</v>
          </cell>
          <cell r="I78">
            <v>1072591.3799999999</v>
          </cell>
          <cell r="J78">
            <v>0</v>
          </cell>
          <cell r="K78">
            <v>1072591.3799999999</v>
          </cell>
          <cell r="L78">
            <v>148089.4118</v>
          </cell>
          <cell r="M78">
            <v>1038.0572999999999</v>
          </cell>
          <cell r="N78">
            <v>923463.91090000002</v>
          </cell>
          <cell r="O78">
            <v>1455549.298</v>
          </cell>
          <cell r="P78">
            <v>1152131.6188999999</v>
          </cell>
          <cell r="Q78">
            <v>303417.67910000001</v>
          </cell>
          <cell r="R78">
            <v>0</v>
          </cell>
          <cell r="S78">
            <v>0</v>
          </cell>
          <cell r="T78">
            <v>0</v>
          </cell>
          <cell r="U78">
            <v>2576328.9800999998</v>
          </cell>
          <cell r="V78">
            <v>162.99789999999999</v>
          </cell>
          <cell r="W78">
            <v>145.1028</v>
          </cell>
          <cell r="X78">
            <v>13950.45</v>
          </cell>
          <cell r="Y78">
            <v>15805.9</v>
          </cell>
          <cell r="Z78">
            <v>15365.2</v>
          </cell>
          <cell r="AA78">
            <v>440.7</v>
          </cell>
        </row>
        <row r="79">
          <cell r="G79">
            <v>9122204.2963999994</v>
          </cell>
          <cell r="H79">
            <v>9122204.2963999994</v>
          </cell>
          <cell r="I79">
            <v>367269.99489999999</v>
          </cell>
          <cell r="J79">
            <v>15142.6</v>
          </cell>
          <cell r="K79">
            <v>352127.39490000001</v>
          </cell>
          <cell r="L79">
            <v>68197.150200000004</v>
          </cell>
          <cell r="M79">
            <v>1857.7907</v>
          </cell>
          <cell r="N79">
            <v>282072.45400000003</v>
          </cell>
          <cell r="O79">
            <v>4740599.8236999996</v>
          </cell>
          <cell r="P79">
            <v>2301838</v>
          </cell>
          <cell r="Q79">
            <v>0</v>
          </cell>
          <cell r="R79">
            <v>4740599.8236999996</v>
          </cell>
          <cell r="S79">
            <v>0</v>
          </cell>
          <cell r="T79">
            <v>-2301838</v>
          </cell>
          <cell r="U79">
            <v>4014334.4778</v>
          </cell>
          <cell r="V79">
            <v>708.60540000000003</v>
          </cell>
          <cell r="W79">
            <v>733.77139999999997</v>
          </cell>
          <cell r="X79">
            <v>6707.01</v>
          </cell>
          <cell r="Y79">
            <v>5665.12</v>
          </cell>
          <cell r="Z79">
            <v>5416.53</v>
          </cell>
          <cell r="AA79">
            <v>248.59</v>
          </cell>
        </row>
        <row r="80">
          <cell r="G80">
            <v>22559919.2819</v>
          </cell>
          <cell r="H80">
            <v>22559919.2819</v>
          </cell>
          <cell r="I80">
            <v>3974901.3245000001</v>
          </cell>
          <cell r="J80">
            <v>1704169</v>
          </cell>
          <cell r="K80">
            <v>2270732.3245000001</v>
          </cell>
          <cell r="L80">
            <v>435891.98</v>
          </cell>
          <cell r="M80">
            <v>3639.4227000000001</v>
          </cell>
          <cell r="N80">
            <v>1831200.9217999999</v>
          </cell>
          <cell r="O80">
            <v>9822987.7424999997</v>
          </cell>
          <cell r="P80">
            <v>3531557.0287000001</v>
          </cell>
          <cell r="Q80">
            <v>991112.46880000003</v>
          </cell>
          <cell r="R80">
            <v>5129901.3449999997</v>
          </cell>
          <cell r="S80">
            <v>-170416.9</v>
          </cell>
          <cell r="T80">
            <v>0</v>
          </cell>
          <cell r="U80">
            <v>8762030.2149</v>
          </cell>
          <cell r="V80">
            <v>460.46660000000003</v>
          </cell>
          <cell r="W80">
            <v>438.19099999999997</v>
          </cell>
          <cell r="X80">
            <v>39227.82</v>
          </cell>
          <cell r="Y80">
            <v>19028.59</v>
          </cell>
          <cell r="Z80">
            <v>18080.5</v>
          </cell>
          <cell r="AA80">
            <v>948.09</v>
          </cell>
        </row>
        <row r="81">
          <cell r="G81">
            <v>24271554.559</v>
          </cell>
          <cell r="H81">
            <v>24271554.559</v>
          </cell>
          <cell r="I81">
            <v>2235033.7488000002</v>
          </cell>
          <cell r="J81">
            <v>97089.66</v>
          </cell>
          <cell r="K81">
            <v>2137944.0888</v>
          </cell>
          <cell r="L81">
            <v>336602.57980000001</v>
          </cell>
          <cell r="M81">
            <v>6705.6297999999997</v>
          </cell>
          <cell r="N81">
            <v>1794635.8792000001</v>
          </cell>
          <cell r="O81">
            <v>6144647.7324999999</v>
          </cell>
          <cell r="P81">
            <v>2069131.55</v>
          </cell>
          <cell r="Q81">
            <v>373379.28499999997</v>
          </cell>
          <cell r="R81">
            <v>3702136.8975</v>
          </cell>
          <cell r="S81">
            <v>0</v>
          </cell>
          <cell r="T81">
            <v>0</v>
          </cell>
          <cell r="U81">
            <v>15891873.0777</v>
          </cell>
          <cell r="V81">
            <v>568.24419999999998</v>
          </cell>
          <cell r="W81">
            <v>530.98889999999994</v>
          </cell>
          <cell r="X81">
            <v>24950.2</v>
          </cell>
          <cell r="Y81">
            <v>27966.627499999999</v>
          </cell>
          <cell r="Z81">
            <v>27734.799999999999</v>
          </cell>
          <cell r="AA81">
            <v>231.82749999999999</v>
          </cell>
        </row>
        <row r="82">
          <cell r="G82">
            <v>12111474.986500001</v>
          </cell>
          <cell r="H82">
            <v>12111474.986500001</v>
          </cell>
          <cell r="I82">
            <v>227481.90220000001</v>
          </cell>
          <cell r="J82">
            <v>0</v>
          </cell>
          <cell r="K82">
            <v>227481.90220000001</v>
          </cell>
          <cell r="L82">
            <v>150459.13190000001</v>
          </cell>
          <cell r="M82">
            <v>2192.2141000000001</v>
          </cell>
          <cell r="N82">
            <v>74830.556200000006</v>
          </cell>
          <cell r="O82">
            <v>3515023.4980000001</v>
          </cell>
          <cell r="P82">
            <v>3416895</v>
          </cell>
          <cell r="Q82">
            <v>265409.848</v>
          </cell>
          <cell r="R82">
            <v>0</v>
          </cell>
          <cell r="S82">
            <v>167281.35</v>
          </cell>
          <cell r="T82">
            <v>0</v>
          </cell>
          <cell r="U82">
            <v>8368969.5862999996</v>
          </cell>
          <cell r="V82">
            <v>662.81730000000005</v>
          </cell>
          <cell r="W82">
            <v>659.10429999999997</v>
          </cell>
          <cell r="X82">
            <v>10986.86</v>
          </cell>
          <cell r="Y82">
            <v>12626.36</v>
          </cell>
          <cell r="Z82">
            <v>12626.36</v>
          </cell>
          <cell r="AA82">
            <v>0</v>
          </cell>
        </row>
        <row r="83">
          <cell r="G83">
            <v>9488774.4492000006</v>
          </cell>
          <cell r="H83">
            <v>9488774.4492000006</v>
          </cell>
          <cell r="I83">
            <v>511257.38299999997</v>
          </cell>
          <cell r="J83">
            <v>0</v>
          </cell>
          <cell r="K83">
            <v>511257.38299999997</v>
          </cell>
          <cell r="L83">
            <v>104035.579</v>
          </cell>
          <cell r="M83">
            <v>2686.6181000000001</v>
          </cell>
          <cell r="N83">
            <v>404535.18589999998</v>
          </cell>
          <cell r="O83">
            <v>2805071.1507000001</v>
          </cell>
          <cell r="P83">
            <v>2158615.2703</v>
          </cell>
          <cell r="Q83">
            <v>479304.59950000001</v>
          </cell>
          <cell r="R83">
            <v>167151.28090000001</v>
          </cell>
          <cell r="S83">
            <v>0</v>
          </cell>
          <cell r="T83">
            <v>0</v>
          </cell>
          <cell r="U83">
            <v>6172445.9155000001</v>
          </cell>
          <cell r="V83">
            <v>719.35490000000004</v>
          </cell>
          <cell r="W83">
            <v>697.12879999999996</v>
          </cell>
          <cell r="X83">
            <v>7137.0950000000003</v>
          </cell>
          <cell r="Y83">
            <v>8580.5300000000007</v>
          </cell>
          <cell r="Z83">
            <v>8580.5300000000007</v>
          </cell>
          <cell r="AA83">
            <v>0</v>
          </cell>
        </row>
        <row r="84">
          <cell r="G84">
            <v>7442573.8594000004</v>
          </cell>
          <cell r="H84">
            <v>7442573.8594000004</v>
          </cell>
          <cell r="I84">
            <v>707462.3014</v>
          </cell>
          <cell r="J84">
            <v>201587.06700000001</v>
          </cell>
          <cell r="K84">
            <v>505875.23440000002</v>
          </cell>
          <cell r="L84">
            <v>82121.358399999997</v>
          </cell>
          <cell r="M84">
            <v>1953.5026</v>
          </cell>
          <cell r="N84">
            <v>421800.37339999998</v>
          </cell>
          <cell r="O84">
            <v>2253430.2395000001</v>
          </cell>
          <cell r="P84">
            <v>995430</v>
          </cell>
          <cell r="Q84">
            <v>183703.66800000001</v>
          </cell>
          <cell r="R84">
            <v>1074296.5715000001</v>
          </cell>
          <cell r="S84">
            <v>0</v>
          </cell>
          <cell r="T84">
            <v>0</v>
          </cell>
          <cell r="U84">
            <v>4481681.3185000001</v>
          </cell>
          <cell r="V84">
            <v>652.50350000000003</v>
          </cell>
          <cell r="W84">
            <v>640.64769999999999</v>
          </cell>
          <cell r="X84">
            <v>5697.01</v>
          </cell>
          <cell r="Y84">
            <v>6868.44</v>
          </cell>
          <cell r="Z84">
            <v>6545.61</v>
          </cell>
          <cell r="AA84">
            <v>322.83</v>
          </cell>
        </row>
        <row r="85">
          <cell r="G85">
            <v>15176171.9099</v>
          </cell>
          <cell r="H85">
            <v>15176171.9099</v>
          </cell>
          <cell r="I85">
            <v>11352653.5286</v>
          </cell>
          <cell r="J85">
            <v>10798331.5897</v>
          </cell>
          <cell r="K85">
            <v>554321.93889999995</v>
          </cell>
          <cell r="L85">
            <v>551695.5466</v>
          </cell>
          <cell r="M85">
            <v>0</v>
          </cell>
          <cell r="N85">
            <v>2626.3923</v>
          </cell>
          <cell r="O85">
            <v>2600987.1105999998</v>
          </cell>
          <cell r="P85">
            <v>3785456.0521999998</v>
          </cell>
          <cell r="Q85">
            <v>314114.1054</v>
          </cell>
          <cell r="R85">
            <v>1120515.9029999999</v>
          </cell>
          <cell r="S85">
            <v>1394098.95</v>
          </cell>
          <cell r="T85">
            <v>-1225000</v>
          </cell>
          <cell r="U85">
            <v>1222531.2707</v>
          </cell>
          <cell r="W85">
            <v>0</v>
          </cell>
          <cell r="X85">
            <v>46743.79</v>
          </cell>
          <cell r="Y85">
            <v>0</v>
          </cell>
          <cell r="Z85">
            <v>0</v>
          </cell>
          <cell r="AA85">
            <v>0</v>
          </cell>
        </row>
        <row r="86">
          <cell r="I86">
            <v>0</v>
          </cell>
          <cell r="K86">
            <v>0</v>
          </cell>
          <cell r="L86">
            <v>0</v>
          </cell>
          <cell r="M86">
            <v>0</v>
          </cell>
          <cell r="N86">
            <v>0</v>
          </cell>
          <cell r="O86">
            <v>0</v>
          </cell>
          <cell r="Q86">
            <v>0</v>
          </cell>
          <cell r="R86">
            <v>0</v>
          </cell>
          <cell r="S86">
            <v>0</v>
          </cell>
          <cell r="T86">
            <v>0</v>
          </cell>
          <cell r="U86">
            <v>0</v>
          </cell>
          <cell r="Y86">
            <v>0</v>
          </cell>
        </row>
        <row r="87">
          <cell r="G87">
            <v>5277197.6774000004</v>
          </cell>
          <cell r="H87">
            <v>5277197.6774000004</v>
          </cell>
          <cell r="I87">
            <v>308258.90169999999</v>
          </cell>
          <cell r="J87">
            <v>0</v>
          </cell>
          <cell r="K87">
            <v>308258.90169999999</v>
          </cell>
          <cell r="L87">
            <v>62591.433199999999</v>
          </cell>
          <cell r="M87">
            <v>1409.0525</v>
          </cell>
          <cell r="N87">
            <v>244258.416</v>
          </cell>
          <cell r="O87">
            <v>1724100.2050000001</v>
          </cell>
          <cell r="P87">
            <v>1421387.987</v>
          </cell>
          <cell r="Q87">
            <v>302712.21799999999</v>
          </cell>
          <cell r="R87">
            <v>0</v>
          </cell>
          <cell r="S87">
            <v>0</v>
          </cell>
          <cell r="T87">
            <v>0</v>
          </cell>
          <cell r="U87">
            <v>3244838.5707</v>
          </cell>
          <cell r="V87">
            <v>627.53729999999996</v>
          </cell>
          <cell r="W87">
            <v>610.19960000000003</v>
          </cell>
          <cell r="X87">
            <v>4224.8</v>
          </cell>
          <cell r="Y87">
            <v>5170.75</v>
          </cell>
          <cell r="Z87">
            <v>5008</v>
          </cell>
          <cell r="AA87">
            <v>162.75</v>
          </cell>
        </row>
        <row r="88">
          <cell r="I88">
            <v>0</v>
          </cell>
          <cell r="J88">
            <v>0</v>
          </cell>
          <cell r="K88">
            <v>0</v>
          </cell>
          <cell r="L88">
            <v>0</v>
          </cell>
          <cell r="M88">
            <v>0</v>
          </cell>
          <cell r="N88">
            <v>0</v>
          </cell>
          <cell r="O88">
            <v>0</v>
          </cell>
          <cell r="P88">
            <v>0</v>
          </cell>
          <cell r="Q88">
            <v>0</v>
          </cell>
          <cell r="R88">
            <v>0</v>
          </cell>
          <cell r="S88">
            <v>0</v>
          </cell>
          <cell r="T88">
            <v>0</v>
          </cell>
          <cell r="U88">
            <v>0</v>
          </cell>
          <cell r="W88">
            <v>0</v>
          </cell>
          <cell r="Y88">
            <v>0</v>
          </cell>
        </row>
        <row r="89">
          <cell r="I89">
            <v>0</v>
          </cell>
          <cell r="K89">
            <v>0</v>
          </cell>
          <cell r="L89">
            <v>0</v>
          </cell>
          <cell r="M89">
            <v>0</v>
          </cell>
          <cell r="N89">
            <v>0</v>
          </cell>
          <cell r="O89">
            <v>0</v>
          </cell>
          <cell r="Q89">
            <v>0</v>
          </cell>
          <cell r="R89">
            <v>0</v>
          </cell>
          <cell r="S89">
            <v>0</v>
          </cell>
          <cell r="T89">
            <v>0</v>
          </cell>
          <cell r="U89">
            <v>0</v>
          </cell>
          <cell r="Y89">
            <v>0</v>
          </cell>
        </row>
        <row r="91">
          <cell r="G91">
            <v>10075324.5272</v>
          </cell>
          <cell r="H91">
            <v>10075324.5272</v>
          </cell>
          <cell r="I91">
            <v>4566167.8512000004</v>
          </cell>
          <cell r="J91">
            <v>4521433.4000000004</v>
          </cell>
          <cell r="K91">
            <v>44734.451200000003</v>
          </cell>
          <cell r="L91">
            <v>18195.307400000002</v>
          </cell>
          <cell r="M91">
            <v>0</v>
          </cell>
          <cell r="N91">
            <v>26539.143800000002</v>
          </cell>
          <cell r="O91">
            <v>5509156.6798</v>
          </cell>
          <cell r="P91">
            <v>0</v>
          </cell>
          <cell r="Q91">
            <v>0</v>
          </cell>
          <cell r="R91">
            <v>4635208.9198000003</v>
          </cell>
          <cell r="S91">
            <v>-873947.76</v>
          </cell>
          <cell r="T91">
            <v>0</v>
          </cell>
          <cell r="U91">
            <v>-3.8E-3</v>
          </cell>
          <cell r="W91">
            <v>0</v>
          </cell>
          <cell r="X91">
            <v>4899.0182000000004</v>
          </cell>
          <cell r="Y91">
            <v>0</v>
          </cell>
          <cell r="Z91">
            <v>0</v>
          </cell>
          <cell r="AA91">
            <v>0</v>
          </cell>
        </row>
        <row r="92">
          <cell r="G92">
            <v>12191596.4981</v>
          </cell>
          <cell r="H92">
            <v>12191596.4981</v>
          </cell>
          <cell r="I92">
            <v>4668602.0848000003</v>
          </cell>
          <cell r="J92">
            <v>4232040.7</v>
          </cell>
          <cell r="K92">
            <v>436561.3848</v>
          </cell>
          <cell r="L92">
            <v>110837.0126</v>
          </cell>
          <cell r="M92">
            <v>1946.8179</v>
          </cell>
          <cell r="N92">
            <v>323777.55430000002</v>
          </cell>
          <cell r="O92">
            <v>3036594.5743</v>
          </cell>
          <cell r="P92">
            <v>555416.89399999997</v>
          </cell>
          <cell r="Q92">
            <v>2481177.6803000001</v>
          </cell>
          <cell r="R92">
            <v>0</v>
          </cell>
          <cell r="S92">
            <v>0</v>
          </cell>
          <cell r="T92">
            <v>0</v>
          </cell>
          <cell r="U92">
            <v>4486399.8389999997</v>
          </cell>
          <cell r="V92">
            <v>747.70839999999998</v>
          </cell>
          <cell r="W92">
            <v>725.99350000000004</v>
          </cell>
          <cell r="X92">
            <v>7602.84</v>
          </cell>
          <cell r="Y92">
            <v>6000.2</v>
          </cell>
          <cell r="Z92">
            <v>5641</v>
          </cell>
          <cell r="AA92">
            <v>359.2</v>
          </cell>
        </row>
        <row r="93">
          <cell r="G93">
            <v>11709608.897700001</v>
          </cell>
          <cell r="H93">
            <v>11709608.897700001</v>
          </cell>
          <cell r="I93">
            <v>268069.0001</v>
          </cell>
          <cell r="J93">
            <v>0</v>
          </cell>
          <cell r="K93">
            <v>268069.0001</v>
          </cell>
          <cell r="L93">
            <v>78738.473800000007</v>
          </cell>
          <cell r="M93">
            <v>3501.4636</v>
          </cell>
          <cell r="N93">
            <v>185829.06270000001</v>
          </cell>
          <cell r="O93">
            <v>3491149.8872000002</v>
          </cell>
          <cell r="P93">
            <v>1695070.5015</v>
          </cell>
          <cell r="Q93">
            <v>654043.38009999995</v>
          </cell>
          <cell r="R93">
            <v>1142036.0056</v>
          </cell>
          <cell r="S93">
            <v>0</v>
          </cell>
          <cell r="T93">
            <v>0</v>
          </cell>
          <cell r="U93">
            <v>7950390.0104</v>
          </cell>
          <cell r="V93">
            <v>1210.8330000000001</v>
          </cell>
          <cell r="W93">
            <v>1193.2145</v>
          </cell>
          <cell r="X93">
            <v>5549.54</v>
          </cell>
          <cell r="Y93">
            <v>6566.05</v>
          </cell>
          <cell r="Z93">
            <v>6566.05</v>
          </cell>
          <cell r="AA93">
            <v>0</v>
          </cell>
        </row>
        <row r="94">
          <cell r="G94">
            <v>6263824.608</v>
          </cell>
          <cell r="H94">
            <v>6263824.608</v>
          </cell>
          <cell r="I94">
            <v>336799.97279999999</v>
          </cell>
          <cell r="J94">
            <v>0</v>
          </cell>
          <cell r="K94">
            <v>336799.97279999999</v>
          </cell>
          <cell r="L94">
            <v>70601.186900000001</v>
          </cell>
          <cell r="M94">
            <v>709.0548</v>
          </cell>
          <cell r="N94">
            <v>265489.73109999998</v>
          </cell>
          <cell r="O94">
            <v>4234608.5283000004</v>
          </cell>
          <cell r="P94">
            <v>0</v>
          </cell>
          <cell r="Q94">
            <v>0</v>
          </cell>
          <cell r="R94">
            <v>4234608.5283000004</v>
          </cell>
          <cell r="S94">
            <v>0</v>
          </cell>
          <cell r="T94">
            <v>0</v>
          </cell>
          <cell r="U94">
            <v>1692416.1069</v>
          </cell>
          <cell r="V94">
            <v>288.82350000000002</v>
          </cell>
          <cell r="W94">
            <v>270.7561</v>
          </cell>
          <cell r="X94">
            <v>4358.0200000000004</v>
          </cell>
          <cell r="Y94">
            <v>5859.69</v>
          </cell>
          <cell r="Z94">
            <v>5734.3</v>
          </cell>
          <cell r="AA94">
            <v>125.39</v>
          </cell>
        </row>
        <row r="95">
          <cell r="G95">
            <v>4439132.2289000005</v>
          </cell>
          <cell r="H95">
            <v>4439132.2289000005</v>
          </cell>
          <cell r="I95">
            <v>606117.6</v>
          </cell>
          <cell r="J95">
            <v>606117.6</v>
          </cell>
          <cell r="K95">
            <v>0</v>
          </cell>
          <cell r="L95">
            <v>0</v>
          </cell>
          <cell r="M95">
            <v>0</v>
          </cell>
          <cell r="N95">
            <v>0</v>
          </cell>
          <cell r="O95">
            <v>3833014.6329000001</v>
          </cell>
          <cell r="P95">
            <v>809821</v>
          </cell>
          <cell r="Q95">
            <v>0</v>
          </cell>
          <cell r="R95">
            <v>3597080.7228999999</v>
          </cell>
          <cell r="S95">
            <v>0</v>
          </cell>
          <cell r="T95">
            <v>-573887.09</v>
          </cell>
          <cell r="U95">
            <v>-4.0000000000000001E-3</v>
          </cell>
          <cell r="W95">
            <v>0</v>
          </cell>
          <cell r="X95">
            <v>1093.1400000000001</v>
          </cell>
          <cell r="Y95">
            <v>0</v>
          </cell>
          <cell r="Z95">
            <v>0</v>
          </cell>
          <cell r="AA95">
            <v>0</v>
          </cell>
        </row>
        <row r="96">
          <cell r="G96">
            <v>1138796.1850000001</v>
          </cell>
          <cell r="H96">
            <v>1138796.1850000001</v>
          </cell>
          <cell r="I96">
            <v>776548.89</v>
          </cell>
          <cell r="J96">
            <v>776548.89</v>
          </cell>
          <cell r="K96">
            <v>0</v>
          </cell>
          <cell r="L96">
            <v>0</v>
          </cell>
          <cell r="M96">
            <v>0</v>
          </cell>
          <cell r="N96">
            <v>0</v>
          </cell>
          <cell r="O96">
            <v>362247.29499999998</v>
          </cell>
          <cell r="P96">
            <v>0</v>
          </cell>
          <cell r="Q96">
            <v>0</v>
          </cell>
          <cell r="R96">
            <v>362247.29499999998</v>
          </cell>
          <cell r="S96">
            <v>0</v>
          </cell>
          <cell r="T96">
            <v>0</v>
          </cell>
          <cell r="U96">
            <v>0</v>
          </cell>
          <cell r="W96">
            <v>0</v>
          </cell>
          <cell r="X96">
            <v>79.8</v>
          </cell>
          <cell r="Y96">
            <v>0</v>
          </cell>
        </row>
        <row r="97">
          <cell r="G97">
            <v>2322394.1685000001</v>
          </cell>
          <cell r="H97">
            <v>2322394.1685000001</v>
          </cell>
          <cell r="I97">
            <v>493482</v>
          </cell>
          <cell r="J97">
            <v>493482</v>
          </cell>
          <cell r="K97">
            <v>0</v>
          </cell>
          <cell r="L97">
            <v>0</v>
          </cell>
          <cell r="M97">
            <v>0</v>
          </cell>
          <cell r="N97">
            <v>0</v>
          </cell>
          <cell r="O97">
            <v>1828912.1684999999</v>
          </cell>
          <cell r="P97">
            <v>0</v>
          </cell>
          <cell r="Q97">
            <v>0</v>
          </cell>
          <cell r="R97">
            <v>2073286.1684999999</v>
          </cell>
          <cell r="S97">
            <v>244374</v>
          </cell>
          <cell r="T97">
            <v>0</v>
          </cell>
          <cell r="U97">
            <v>0</v>
          </cell>
          <cell r="W97">
            <v>0</v>
          </cell>
          <cell r="X97">
            <v>1219.6199999999999</v>
          </cell>
          <cell r="Y97">
            <v>0</v>
          </cell>
          <cell r="Z97">
            <v>0</v>
          </cell>
          <cell r="AA97">
            <v>0</v>
          </cell>
        </row>
        <row r="98">
          <cell r="G98">
            <v>4588937.5045999996</v>
          </cell>
          <cell r="H98">
            <v>4588937.5045999996</v>
          </cell>
          <cell r="I98">
            <v>0</v>
          </cell>
          <cell r="J98">
            <v>0</v>
          </cell>
          <cell r="K98">
            <v>0</v>
          </cell>
          <cell r="L98">
            <v>0</v>
          </cell>
          <cell r="M98">
            <v>0</v>
          </cell>
          <cell r="N98">
            <v>0</v>
          </cell>
          <cell r="O98">
            <v>4588937.5045999996</v>
          </cell>
          <cell r="P98">
            <v>0</v>
          </cell>
          <cell r="Q98">
            <v>0</v>
          </cell>
          <cell r="R98">
            <v>4471302.2746000001</v>
          </cell>
          <cell r="S98">
            <v>-117635.23</v>
          </cell>
          <cell r="T98">
            <v>0</v>
          </cell>
          <cell r="U98">
            <v>0</v>
          </cell>
          <cell r="W98">
            <v>0</v>
          </cell>
          <cell r="X98">
            <v>1912.5039999999999</v>
          </cell>
          <cell r="Y98">
            <v>0</v>
          </cell>
          <cell r="Z98">
            <v>0</v>
          </cell>
          <cell r="AA98">
            <v>0</v>
          </cell>
        </row>
        <row r="99">
          <cell r="G99">
            <v>1651243.9957999999</v>
          </cell>
          <cell r="H99">
            <v>1651243.9957999999</v>
          </cell>
          <cell r="I99">
            <v>45898.885999999999</v>
          </cell>
          <cell r="J99">
            <v>0</v>
          </cell>
          <cell r="K99">
            <v>45898.885999999999</v>
          </cell>
          <cell r="L99">
            <v>12966.324699999999</v>
          </cell>
          <cell r="M99">
            <v>600.03269999999998</v>
          </cell>
          <cell r="N99">
            <v>32332.528600000001</v>
          </cell>
          <cell r="O99">
            <v>240818.8376</v>
          </cell>
          <cell r="P99">
            <v>183303.70319999999</v>
          </cell>
          <cell r="Q99">
            <v>57515.134400000003</v>
          </cell>
          <cell r="R99">
            <v>0</v>
          </cell>
          <cell r="S99">
            <v>0</v>
          </cell>
          <cell r="T99">
            <v>0</v>
          </cell>
          <cell r="U99">
            <v>1364526.2722</v>
          </cell>
          <cell r="V99">
            <v>1204.9861000000001</v>
          </cell>
          <cell r="W99">
            <v>1208.9801</v>
          </cell>
          <cell r="X99">
            <v>971.32</v>
          </cell>
          <cell r="Y99">
            <v>1132.4000000000001</v>
          </cell>
          <cell r="Z99">
            <v>1094.1400000000001</v>
          </cell>
          <cell r="AA99">
            <v>38.26</v>
          </cell>
        </row>
        <row r="100">
          <cell r="G100">
            <v>1798099.5819999999</v>
          </cell>
          <cell r="H100">
            <v>1798099.5819999999</v>
          </cell>
          <cell r="I100">
            <v>255883.29</v>
          </cell>
          <cell r="J100">
            <v>255883.29</v>
          </cell>
          <cell r="K100">
            <v>0</v>
          </cell>
          <cell r="L100">
            <v>0</v>
          </cell>
          <cell r="M100">
            <v>0</v>
          </cell>
          <cell r="N100">
            <v>0</v>
          </cell>
          <cell r="O100">
            <v>1542216.2919999999</v>
          </cell>
          <cell r="P100">
            <v>0</v>
          </cell>
          <cell r="Q100">
            <v>0</v>
          </cell>
          <cell r="R100">
            <v>1393952.0319999999</v>
          </cell>
          <cell r="S100">
            <v>-148264.26</v>
          </cell>
          <cell r="T100">
            <v>0</v>
          </cell>
          <cell r="U100">
            <v>0</v>
          </cell>
          <cell r="W100">
            <v>0</v>
          </cell>
          <cell r="X100">
            <v>308.10000000000002</v>
          </cell>
          <cell r="Y100">
            <v>0</v>
          </cell>
          <cell r="Z100">
            <v>0</v>
          </cell>
          <cell r="AA100">
            <v>0</v>
          </cell>
        </row>
        <row r="101">
          <cell r="G101">
            <v>528428.48770000006</v>
          </cell>
          <cell r="H101">
            <v>528428.48770000006</v>
          </cell>
          <cell r="I101">
            <v>77351.865900000004</v>
          </cell>
          <cell r="J101">
            <v>77351.865900000004</v>
          </cell>
          <cell r="K101">
            <v>0</v>
          </cell>
          <cell r="L101">
            <v>0</v>
          </cell>
          <cell r="M101">
            <v>0</v>
          </cell>
          <cell r="N101">
            <v>0</v>
          </cell>
          <cell r="O101">
            <v>451076.62180000002</v>
          </cell>
          <cell r="P101">
            <v>0</v>
          </cell>
          <cell r="Q101">
            <v>20798.7042</v>
          </cell>
          <cell r="R101">
            <v>283747.91759999999</v>
          </cell>
          <cell r="S101">
            <v>-146530</v>
          </cell>
          <cell r="T101">
            <v>0</v>
          </cell>
          <cell r="U101">
            <v>0</v>
          </cell>
          <cell r="W101">
            <v>0</v>
          </cell>
          <cell r="X101">
            <v>314.03199999999998</v>
          </cell>
          <cell r="Y101">
            <v>0</v>
          </cell>
          <cell r="Z101">
            <v>0</v>
          </cell>
          <cell r="AA101">
            <v>0</v>
          </cell>
        </row>
        <row r="103">
          <cell r="G103">
            <v>417647.245</v>
          </cell>
          <cell r="I103">
            <v>77739.176999999996</v>
          </cell>
          <cell r="K103">
            <v>77739.176999999996</v>
          </cell>
          <cell r="L103">
            <v>5016.4691000000003</v>
          </cell>
          <cell r="M103">
            <v>151.91069999999999</v>
          </cell>
          <cell r="N103">
            <v>72570.797200000001</v>
          </cell>
          <cell r="O103">
            <v>0</v>
          </cell>
          <cell r="P103">
            <v>0</v>
          </cell>
          <cell r="S103">
            <v>0</v>
          </cell>
          <cell r="T103">
            <v>0</v>
          </cell>
          <cell r="U103">
            <v>339908.06800000003</v>
          </cell>
          <cell r="V103">
            <v>752.00900000000001</v>
          </cell>
          <cell r="Y103">
            <v>452</v>
          </cell>
          <cell r="Z103">
            <v>452</v>
          </cell>
        </row>
        <row r="104">
          <cell r="G104">
            <v>0</v>
          </cell>
          <cell r="I104">
            <v>0</v>
          </cell>
          <cell r="K104">
            <v>0</v>
          </cell>
          <cell r="L104">
            <v>0</v>
          </cell>
          <cell r="M104">
            <v>0</v>
          </cell>
          <cell r="N104">
            <v>0</v>
          </cell>
          <cell r="O104">
            <v>0</v>
          </cell>
          <cell r="S104">
            <v>0</v>
          </cell>
          <cell r="T104">
            <v>0</v>
          </cell>
          <cell r="U104">
            <v>0</v>
          </cell>
          <cell r="V104">
            <v>697.12879999999996</v>
          </cell>
          <cell r="Y104">
            <v>0</v>
          </cell>
        </row>
        <row r="105">
          <cell r="G105">
            <v>2087436.9701</v>
          </cell>
          <cell r="I105">
            <v>250958.76060000001</v>
          </cell>
          <cell r="K105">
            <v>250958.76060000001</v>
          </cell>
          <cell r="L105">
            <v>52170.738499999999</v>
          </cell>
          <cell r="M105">
            <v>820.75340000000006</v>
          </cell>
          <cell r="N105">
            <v>197967.26869999999</v>
          </cell>
          <cell r="O105">
            <v>0</v>
          </cell>
          <cell r="P105">
            <v>0</v>
          </cell>
          <cell r="S105">
            <v>0</v>
          </cell>
          <cell r="T105">
            <v>0</v>
          </cell>
          <cell r="U105">
            <v>1836478.2095000001</v>
          </cell>
          <cell r="V105">
            <v>530.98889999999994</v>
          </cell>
          <cell r="Y105">
            <v>3458.6</v>
          </cell>
          <cell r="Z105">
            <v>3458.6</v>
          </cell>
        </row>
        <row r="106">
          <cell r="G106">
            <v>704783.2574</v>
          </cell>
          <cell r="I106">
            <v>7781.299</v>
          </cell>
          <cell r="K106">
            <v>7781.299</v>
          </cell>
          <cell r="L106">
            <v>7469.7969999999996</v>
          </cell>
          <cell r="M106">
            <v>311.50200000000001</v>
          </cell>
          <cell r="N106">
            <v>0</v>
          </cell>
          <cell r="O106">
            <v>0</v>
          </cell>
          <cell r="P106">
            <v>0</v>
          </cell>
          <cell r="S106">
            <v>0</v>
          </cell>
          <cell r="T106">
            <v>0</v>
          </cell>
          <cell r="U106">
            <v>697001.9584</v>
          </cell>
          <cell r="V106">
            <v>653.23519999999996</v>
          </cell>
          <cell r="Y106">
            <v>1067</v>
          </cell>
          <cell r="Z106">
            <v>1067</v>
          </cell>
        </row>
        <row r="107">
          <cell r="G107">
            <v>2610650.0798999998</v>
          </cell>
          <cell r="I107">
            <v>164446.82999999999</v>
          </cell>
          <cell r="K107">
            <v>164446.82999999999</v>
          </cell>
          <cell r="L107">
            <v>28343.058000000001</v>
          </cell>
          <cell r="M107">
            <v>1093.2499</v>
          </cell>
          <cell r="N107">
            <v>135010.5221</v>
          </cell>
          <cell r="O107">
            <v>0</v>
          </cell>
          <cell r="P107">
            <v>0</v>
          </cell>
          <cell r="S107">
            <v>0</v>
          </cell>
          <cell r="T107">
            <v>0</v>
          </cell>
          <cell r="U107">
            <v>2446203.2499000002</v>
          </cell>
          <cell r="V107">
            <v>772.50149999999996</v>
          </cell>
          <cell r="Y107">
            <v>3166.6</v>
          </cell>
          <cell r="Z107">
            <v>3166.6</v>
          </cell>
        </row>
        <row r="108">
          <cell r="G108">
            <v>0</v>
          </cell>
          <cell r="I108">
            <v>0</v>
          </cell>
          <cell r="K108">
            <v>0</v>
          </cell>
          <cell r="L108">
            <v>0</v>
          </cell>
          <cell r="M108">
            <v>0</v>
          </cell>
          <cell r="N108">
            <v>0</v>
          </cell>
          <cell r="O108">
            <v>0</v>
          </cell>
          <cell r="S108">
            <v>0</v>
          </cell>
          <cell r="T108">
            <v>0</v>
          </cell>
          <cell r="U108">
            <v>0</v>
          </cell>
          <cell r="V108">
            <v>577.53700000000003</v>
          </cell>
          <cell r="Y108">
            <v>0</v>
          </cell>
        </row>
        <row r="109">
          <cell r="G109">
            <v>9435252.7686000001</v>
          </cell>
          <cell r="I109">
            <v>2187012.3185999999</v>
          </cell>
          <cell r="K109">
            <v>2187012.3185999999</v>
          </cell>
          <cell r="L109">
            <v>275579.11349999998</v>
          </cell>
          <cell r="M109">
            <v>9461.2332000000006</v>
          </cell>
          <cell r="N109">
            <v>1901971.9719</v>
          </cell>
          <cell r="O109">
            <v>0</v>
          </cell>
          <cell r="S109">
            <v>0</v>
          </cell>
          <cell r="T109">
            <v>0</v>
          </cell>
          <cell r="U109">
            <v>7248240.4500000002</v>
          </cell>
          <cell r="V109">
            <v>682.83</v>
          </cell>
          <cell r="Y109">
            <v>10615</v>
          </cell>
          <cell r="Z109">
            <v>10615</v>
          </cell>
        </row>
        <row r="110">
          <cell r="G110">
            <v>94228.175499999998</v>
          </cell>
          <cell r="I110">
            <v>0</v>
          </cell>
          <cell r="K110">
            <v>0</v>
          </cell>
          <cell r="L110">
            <v>0</v>
          </cell>
          <cell r="M110">
            <v>0</v>
          </cell>
          <cell r="O110">
            <v>0</v>
          </cell>
          <cell r="S110">
            <v>0</v>
          </cell>
          <cell r="T110">
            <v>0</v>
          </cell>
          <cell r="U110">
            <v>94228.175499999998</v>
          </cell>
          <cell r="V110">
            <v>534.08249999999998</v>
          </cell>
          <cell r="Y110">
            <v>176.43</v>
          </cell>
          <cell r="Z110">
            <v>176.43</v>
          </cell>
        </row>
        <row r="111">
          <cell r="G111">
            <v>1089903.1140000001</v>
          </cell>
          <cell r="I111">
            <v>0</v>
          </cell>
          <cell r="K111">
            <v>0</v>
          </cell>
          <cell r="L111">
            <v>0</v>
          </cell>
          <cell r="M111">
            <v>0</v>
          </cell>
          <cell r="O111">
            <v>0</v>
          </cell>
          <cell r="S111">
            <v>0</v>
          </cell>
          <cell r="T111">
            <v>0</v>
          </cell>
          <cell r="U111">
            <v>1089903.1140000001</v>
          </cell>
          <cell r="V111">
            <v>777.78</v>
          </cell>
          <cell r="Y111">
            <v>1401.3</v>
          </cell>
          <cell r="Z111">
            <v>1401.3</v>
          </cell>
        </row>
      </sheetData>
      <sheetData sheetId="1"/>
      <sheetData sheetId="2"/>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e.pbox@ve.rosseti-yug.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32"/>
  <sheetViews>
    <sheetView view="pageBreakPreview" zoomScale="80" zoomScaleNormal="100" zoomScaleSheetLayoutView="80" workbookViewId="0">
      <selection activeCell="H17" sqref="H17"/>
    </sheetView>
  </sheetViews>
  <sheetFormatPr defaultColWidth="9.140625" defaultRowHeight="12.75" x14ac:dyDescent="0.2"/>
  <cols>
    <col min="1" max="1" width="36.140625" style="1" customWidth="1"/>
    <col min="2" max="2" width="61.28515625" style="1" customWidth="1"/>
    <col min="3" max="3" width="11.28515625" style="1" customWidth="1"/>
    <col min="4" max="4" width="11" style="1" customWidth="1"/>
    <col min="5" max="16384" width="9.140625" style="1"/>
  </cols>
  <sheetData>
    <row r="1" spans="1:4" ht="54" customHeight="1" x14ac:dyDescent="0.3">
      <c r="B1" s="2"/>
      <c r="C1" s="3"/>
      <c r="D1" s="3"/>
    </row>
    <row r="3" spans="1:4" ht="18.75" x14ac:dyDescent="0.3">
      <c r="A3" s="71" t="s">
        <v>0</v>
      </c>
      <c r="B3" s="71"/>
    </row>
    <row r="4" spans="1:4" ht="18.75" x14ac:dyDescent="0.3">
      <c r="A4" s="71" t="s">
        <v>1</v>
      </c>
      <c r="B4" s="71"/>
    </row>
    <row r="5" spans="1:4" ht="18.75" x14ac:dyDescent="0.3">
      <c r="A5" s="71" t="s">
        <v>2</v>
      </c>
      <c r="B5" s="71"/>
    </row>
    <row r="6" spans="1:4" ht="17.45" x14ac:dyDescent="0.3">
      <c r="A6" s="71"/>
      <c r="B6" s="71"/>
    </row>
    <row r="7" spans="1:4" ht="37.5" customHeight="1" x14ac:dyDescent="0.2">
      <c r="A7" s="73" t="s">
        <v>3</v>
      </c>
      <c r="B7" s="73"/>
    </row>
    <row r="8" spans="1:4" ht="9" customHeight="1" x14ac:dyDescent="0.2">
      <c r="A8" s="74" t="s">
        <v>4</v>
      </c>
      <c r="B8" s="74"/>
    </row>
    <row r="9" spans="1:4" ht="18.75" x14ac:dyDescent="0.3">
      <c r="A9" s="71" t="s">
        <v>5</v>
      </c>
      <c r="B9" s="71"/>
    </row>
    <row r="10" spans="1:4" ht="17.45" x14ac:dyDescent="0.3">
      <c r="A10" s="71"/>
      <c r="B10" s="71"/>
    </row>
    <row r="12" spans="1:4" ht="18.75" x14ac:dyDescent="0.2">
      <c r="A12" s="72" t="s">
        <v>6</v>
      </c>
      <c r="B12" s="72"/>
      <c r="C12" s="4"/>
      <c r="D12" s="4"/>
    </row>
    <row r="13" spans="1:4" ht="17.45" x14ac:dyDescent="0.25">
      <c r="A13" s="5"/>
      <c r="B13" s="5"/>
      <c r="C13" s="4"/>
      <c r="D13" s="4"/>
    </row>
    <row r="14" spans="1:4" ht="17.45" x14ac:dyDescent="0.25">
      <c r="A14" s="5"/>
      <c r="B14" s="5"/>
      <c r="C14" s="4"/>
      <c r="D14" s="4"/>
    </row>
    <row r="15" spans="1:4" ht="30" x14ac:dyDescent="0.25">
      <c r="A15" s="6" t="s">
        <v>7</v>
      </c>
      <c r="B15" s="7" t="s">
        <v>8</v>
      </c>
    </row>
    <row r="16" spans="1:4" ht="18.75" x14ac:dyDescent="0.25">
      <c r="A16" s="6" t="s">
        <v>9</v>
      </c>
      <c r="B16" t="s">
        <v>10</v>
      </c>
    </row>
    <row r="17" spans="1:2" ht="18.75" x14ac:dyDescent="0.2">
      <c r="A17" s="6" t="s">
        <v>11</v>
      </c>
      <c r="B17" s="8" t="s">
        <v>12</v>
      </c>
    </row>
    <row r="18" spans="1:2" ht="18.75" x14ac:dyDescent="0.25">
      <c r="A18" s="6" t="s">
        <v>13</v>
      </c>
      <c r="B18" t="s">
        <v>12</v>
      </c>
    </row>
    <row r="19" spans="1:2" ht="18.75" x14ac:dyDescent="0.2">
      <c r="A19" s="6" t="s">
        <v>14</v>
      </c>
      <c r="B19" s="9">
        <v>6164266561</v>
      </c>
    </row>
    <row r="20" spans="1:2" ht="18.75" x14ac:dyDescent="0.2">
      <c r="A20" s="6" t="s">
        <v>15</v>
      </c>
      <c r="B20" s="9">
        <v>344402001</v>
      </c>
    </row>
    <row r="21" spans="1:2" ht="30" customHeight="1" x14ac:dyDescent="0.25">
      <c r="A21" s="6" t="s">
        <v>16</v>
      </c>
      <c r="B21" t="s">
        <v>17</v>
      </c>
    </row>
    <row r="22" spans="1:2" ht="18.75" x14ac:dyDescent="0.2">
      <c r="A22" s="6" t="s">
        <v>18</v>
      </c>
      <c r="B22" s="10" t="s">
        <v>19</v>
      </c>
    </row>
    <row r="23" spans="1:2" ht="18.75" x14ac:dyDescent="0.25">
      <c r="A23" s="6" t="s">
        <v>20</v>
      </c>
      <c r="B23" t="s">
        <v>21</v>
      </c>
    </row>
    <row r="24" spans="1:2" ht="18.75" x14ac:dyDescent="0.25">
      <c r="A24" s="6" t="s">
        <v>22</v>
      </c>
      <c r="B24" t="s">
        <v>23</v>
      </c>
    </row>
    <row r="25" spans="1:2" ht="15.6" x14ac:dyDescent="0.3">
      <c r="A25" s="11"/>
      <c r="B25"/>
    </row>
    <row r="26" spans="1:2" ht="14.45" x14ac:dyDescent="0.3">
      <c r="B26"/>
    </row>
    <row r="27" spans="1:2" ht="14.45" x14ac:dyDescent="0.3">
      <c r="B27"/>
    </row>
    <row r="28" spans="1:2" ht="14.45" x14ac:dyDescent="0.3">
      <c r="B28"/>
    </row>
    <row r="29" spans="1:2" ht="14.45" x14ac:dyDescent="0.3">
      <c r="B29"/>
    </row>
    <row r="30" spans="1:2" ht="14.45" x14ac:dyDescent="0.3">
      <c r="B30"/>
    </row>
    <row r="31" spans="1:2" ht="14.45" x14ac:dyDescent="0.3">
      <c r="B31"/>
    </row>
    <row r="32" spans="1:2" ht="14.45" x14ac:dyDescent="0.3">
      <c r="B32"/>
    </row>
  </sheetData>
  <mergeCells count="9">
    <mergeCell ref="A9:B9"/>
    <mergeCell ref="A10:B10"/>
    <mergeCell ref="A12:B12"/>
    <mergeCell ref="A3:B3"/>
    <mergeCell ref="A4:B4"/>
    <mergeCell ref="A5:B5"/>
    <mergeCell ref="A6:B6"/>
    <mergeCell ref="A7:B7"/>
    <mergeCell ref="A8:B8"/>
  </mergeCells>
  <hyperlinks>
    <hyperlink ref="B22" r:id="rId1"/>
  </hyperlinks>
  <pageMargins left="0.7" right="0.7" top="0.75" bottom="0.75" header="0.3" footer="0.3"/>
  <pageSetup paperSize="9"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Z59"/>
  <sheetViews>
    <sheetView zoomScale="80" zoomScaleNormal="80" workbookViewId="0">
      <selection activeCell="E69" sqref="E69"/>
    </sheetView>
  </sheetViews>
  <sheetFormatPr defaultColWidth="9.140625" defaultRowHeight="15.75" x14ac:dyDescent="0.25"/>
  <cols>
    <col min="1" max="1" width="7.28515625" style="12" customWidth="1"/>
    <col min="2" max="2" width="45" style="12" customWidth="1"/>
    <col min="3" max="3" width="17" style="12" customWidth="1"/>
    <col min="4" max="5" width="15.28515625" style="12" customWidth="1"/>
    <col min="6" max="9" width="17.140625" style="12" customWidth="1"/>
    <col min="10" max="10" width="9.140625" style="12"/>
    <col min="11" max="17" width="14.85546875" style="12" customWidth="1"/>
    <col min="18" max="18" width="12.140625" style="12" customWidth="1"/>
    <col min="19" max="21" width="9.28515625" style="12" bestFit="1" customWidth="1"/>
    <col min="22" max="22" width="13.85546875" style="12" bestFit="1" customWidth="1"/>
    <col min="23" max="16384" width="9.140625" style="12"/>
  </cols>
  <sheetData>
    <row r="1" spans="1:22" ht="65.25" customHeight="1" x14ac:dyDescent="0.25">
      <c r="G1" s="83"/>
      <c r="H1" s="83"/>
      <c r="I1" s="83"/>
    </row>
    <row r="2" spans="1:22" ht="18.75" x14ac:dyDescent="0.3">
      <c r="A2" s="84" t="s">
        <v>127</v>
      </c>
      <c r="B2" s="84"/>
      <c r="C2" s="84"/>
      <c r="D2" s="84"/>
      <c r="E2" s="84"/>
      <c r="F2" s="84"/>
      <c r="G2" s="84"/>
      <c r="H2" s="84"/>
      <c r="I2" s="84"/>
    </row>
    <row r="4" spans="1:22" s="15" customFormat="1" ht="60.75" customHeight="1" x14ac:dyDescent="0.25">
      <c r="A4" s="85" t="s">
        <v>26</v>
      </c>
      <c r="B4" s="85" t="s">
        <v>27</v>
      </c>
      <c r="C4" s="85" t="s">
        <v>128</v>
      </c>
      <c r="D4" s="85" t="s">
        <v>129</v>
      </c>
      <c r="E4" s="85"/>
      <c r="F4" s="85" t="s">
        <v>130</v>
      </c>
      <c r="G4" s="85"/>
      <c r="H4" s="85" t="s">
        <v>131</v>
      </c>
      <c r="I4" s="85"/>
    </row>
    <row r="5" spans="1:22" s="17" customFormat="1" ht="30" customHeight="1" x14ac:dyDescent="0.25">
      <c r="A5" s="85"/>
      <c r="B5" s="85"/>
      <c r="C5" s="85"/>
      <c r="D5" s="16" t="s">
        <v>132</v>
      </c>
      <c r="E5" s="16" t="s">
        <v>133</v>
      </c>
      <c r="F5" s="16" t="s">
        <v>132</v>
      </c>
      <c r="G5" s="16" t="s">
        <v>133</v>
      </c>
      <c r="H5" s="16" t="s">
        <v>132</v>
      </c>
      <c r="I5" s="16" t="s">
        <v>133</v>
      </c>
    </row>
    <row r="6" spans="1:22" s="17" customFormat="1" ht="32.25" customHeight="1" x14ac:dyDescent="0.25">
      <c r="A6" s="18" t="s">
        <v>32</v>
      </c>
      <c r="B6" s="19" t="s">
        <v>134</v>
      </c>
      <c r="C6" s="18"/>
      <c r="D6" s="90"/>
      <c r="E6" s="90"/>
      <c r="F6" s="90"/>
      <c r="G6" s="90"/>
      <c r="H6" s="90"/>
      <c r="I6" s="90"/>
      <c r="K6" s="15"/>
      <c r="L6" s="15"/>
      <c r="M6" s="15"/>
      <c r="N6" s="15"/>
      <c r="O6" s="15"/>
      <c r="P6" s="15"/>
      <c r="Q6" s="15"/>
      <c r="R6" s="15"/>
      <c r="S6" s="15"/>
      <c r="T6" s="15"/>
      <c r="U6" s="15"/>
      <c r="V6" s="15"/>
    </row>
    <row r="7" spans="1:22" s="17" customFormat="1" ht="39" hidden="1" customHeight="1" x14ac:dyDescent="0.25">
      <c r="A7" s="18" t="s">
        <v>34</v>
      </c>
      <c r="B7" s="19" t="s">
        <v>135</v>
      </c>
      <c r="C7" s="18"/>
      <c r="D7" s="90"/>
      <c r="E7" s="90"/>
      <c r="F7" s="90"/>
      <c r="G7" s="90"/>
      <c r="H7" s="90"/>
      <c r="I7" s="90"/>
      <c r="K7" s="15"/>
      <c r="L7" s="15"/>
      <c r="M7" s="15"/>
      <c r="N7" s="15"/>
      <c r="O7" s="15"/>
      <c r="P7" s="15"/>
      <c r="Q7" s="15"/>
      <c r="R7" s="15"/>
      <c r="S7" s="15"/>
      <c r="T7" s="15"/>
      <c r="U7" s="15"/>
      <c r="V7" s="15"/>
    </row>
    <row r="8" spans="1:22" s="17" customFormat="1" ht="173.25" hidden="1" customHeight="1" x14ac:dyDescent="0.25">
      <c r="A8" s="18"/>
      <c r="B8" s="19" t="s">
        <v>136</v>
      </c>
      <c r="C8" s="18" t="s">
        <v>137</v>
      </c>
      <c r="D8" s="90"/>
      <c r="E8" s="90"/>
      <c r="F8" s="90"/>
      <c r="G8" s="90"/>
      <c r="H8" s="90"/>
      <c r="I8" s="90"/>
      <c r="K8" s="15"/>
      <c r="L8" s="15"/>
      <c r="M8" s="15"/>
      <c r="N8" s="15"/>
      <c r="O8" s="15"/>
      <c r="P8" s="15"/>
      <c r="Q8" s="15"/>
      <c r="R8" s="15"/>
      <c r="S8" s="15"/>
      <c r="T8" s="15"/>
      <c r="U8" s="15"/>
      <c r="V8" s="15"/>
    </row>
    <row r="9" spans="1:22" s="17" customFormat="1" ht="180" hidden="1" customHeight="1" x14ac:dyDescent="0.25">
      <c r="A9" s="18"/>
      <c r="B9" s="19" t="s">
        <v>138</v>
      </c>
      <c r="C9" s="18" t="s">
        <v>139</v>
      </c>
      <c r="D9" s="90"/>
      <c r="E9" s="90"/>
      <c r="F9" s="90"/>
      <c r="G9" s="90"/>
      <c r="H9" s="90"/>
      <c r="I9" s="90"/>
      <c r="K9" s="15"/>
      <c r="L9" s="15"/>
      <c r="M9" s="15"/>
      <c r="N9" s="15"/>
      <c r="O9" s="15"/>
      <c r="P9" s="15"/>
      <c r="Q9" s="15"/>
      <c r="R9" s="15"/>
      <c r="S9" s="15"/>
      <c r="T9" s="15"/>
      <c r="U9" s="15"/>
      <c r="V9" s="15"/>
    </row>
    <row r="10" spans="1:22" s="17" customFormat="1" ht="16.5" customHeight="1" x14ac:dyDescent="0.25">
      <c r="A10" s="89" t="s">
        <v>37</v>
      </c>
      <c r="B10" s="19" t="s">
        <v>140</v>
      </c>
      <c r="C10" s="18"/>
      <c r="D10" s="90"/>
      <c r="E10" s="90"/>
      <c r="F10" s="90"/>
      <c r="G10" s="90"/>
      <c r="H10" s="90"/>
      <c r="I10" s="90"/>
      <c r="K10" s="15"/>
      <c r="L10" s="15"/>
      <c r="M10" s="15"/>
      <c r="N10" s="15"/>
      <c r="O10" s="15"/>
      <c r="P10" s="15"/>
      <c r="Q10" s="15"/>
      <c r="R10" s="15"/>
      <c r="S10" s="15"/>
      <c r="T10" s="15"/>
      <c r="U10" s="15"/>
      <c r="V10" s="15"/>
    </row>
    <row r="11" spans="1:22" s="17" customFormat="1" ht="15.75" customHeight="1" x14ac:dyDescent="0.25">
      <c r="A11" s="89"/>
      <c r="B11" s="19" t="s">
        <v>141</v>
      </c>
      <c r="C11" s="18"/>
      <c r="D11" s="90"/>
      <c r="E11" s="90"/>
      <c r="F11" s="90"/>
      <c r="G11" s="90"/>
      <c r="H11" s="90"/>
      <c r="I11" s="90"/>
      <c r="K11" s="15"/>
      <c r="L11" s="15"/>
      <c r="M11" s="15"/>
      <c r="N11" s="15"/>
      <c r="O11" s="15"/>
      <c r="P11" s="15"/>
      <c r="Q11" s="15"/>
      <c r="R11" s="15"/>
      <c r="S11" s="15"/>
      <c r="T11" s="15"/>
      <c r="U11" s="15"/>
      <c r="V11" s="15"/>
    </row>
    <row r="12" spans="1:22" s="17" customFormat="1" ht="15" x14ac:dyDescent="0.25">
      <c r="A12" s="89"/>
      <c r="B12" s="20" t="s">
        <v>142</v>
      </c>
      <c r="C12" s="21" t="s">
        <v>137</v>
      </c>
      <c r="D12" s="70">
        <v>429008.4870508092</v>
      </c>
      <c r="E12" s="70">
        <v>429407.23551311635</v>
      </c>
      <c r="F12" s="70">
        <v>557481.40200145275</v>
      </c>
      <c r="G12" s="70">
        <v>602465.68368988694</v>
      </c>
      <c r="H12" s="22">
        <v>602465.68368988694</v>
      </c>
      <c r="I12" s="22">
        <v>1281312.9862106941</v>
      </c>
      <c r="K12" s="15"/>
      <c r="L12" s="15"/>
      <c r="M12" s="15"/>
      <c r="N12" s="15"/>
      <c r="O12" s="15"/>
      <c r="P12" s="15"/>
      <c r="Q12" s="15"/>
      <c r="R12" s="15"/>
      <c r="S12" s="15"/>
      <c r="T12" s="15"/>
      <c r="U12" s="15"/>
      <c r="V12" s="15"/>
    </row>
    <row r="13" spans="1:22" s="17" customFormat="1" ht="30" x14ac:dyDescent="0.25">
      <c r="A13" s="89"/>
      <c r="B13" s="20" t="s">
        <v>143</v>
      </c>
      <c r="C13" s="21" t="s">
        <v>139</v>
      </c>
      <c r="D13" s="70">
        <v>509.56165706050996</v>
      </c>
      <c r="E13" s="70">
        <v>505.48979170605276</v>
      </c>
      <c r="F13" s="70">
        <v>399.37949447993316</v>
      </c>
      <c r="G13" s="70">
        <v>437.27945896667705</v>
      </c>
      <c r="H13" s="22">
        <v>437.27945896667705</v>
      </c>
      <c r="I13" s="22">
        <v>461.76710866881098</v>
      </c>
      <c r="K13" s="15"/>
      <c r="L13" s="15"/>
      <c r="M13" s="15"/>
      <c r="N13" s="15"/>
      <c r="O13" s="15"/>
      <c r="P13" s="15"/>
      <c r="Q13" s="15"/>
      <c r="R13" s="15"/>
      <c r="S13" s="15"/>
      <c r="T13" s="15"/>
      <c r="U13" s="15"/>
      <c r="V13" s="15"/>
    </row>
    <row r="14" spans="1:22" s="17" customFormat="1" ht="15" x14ac:dyDescent="0.25">
      <c r="A14" s="89"/>
      <c r="B14" s="20" t="s">
        <v>144</v>
      </c>
      <c r="C14" s="21" t="s">
        <v>139</v>
      </c>
      <c r="D14" s="70">
        <v>1325.3076082987711</v>
      </c>
      <c r="E14" s="70">
        <v>1286.5684716731132</v>
      </c>
      <c r="F14" s="70">
        <v>1360.1414956690408</v>
      </c>
      <c r="G14" s="70">
        <v>1517.8379693753795</v>
      </c>
      <c r="H14" s="22">
        <v>1513.0178137972141</v>
      </c>
      <c r="I14" s="22">
        <v>2652.6103385327933</v>
      </c>
      <c r="K14" s="15"/>
      <c r="L14" s="15"/>
      <c r="M14" s="15"/>
      <c r="N14" s="15"/>
      <c r="O14" s="15"/>
      <c r="P14" s="15"/>
      <c r="Q14" s="15"/>
      <c r="R14" s="15"/>
      <c r="S14" s="15"/>
      <c r="T14" s="15"/>
      <c r="U14" s="15"/>
      <c r="V14" s="15"/>
    </row>
    <row r="15" spans="1:22" s="17" customFormat="1" ht="40.5" hidden="1" customHeight="1" x14ac:dyDescent="0.25">
      <c r="A15" s="23" t="s">
        <v>43</v>
      </c>
      <c r="B15" s="24" t="s">
        <v>145</v>
      </c>
      <c r="C15" s="23" t="s">
        <v>139</v>
      </c>
      <c r="D15" s="25"/>
      <c r="E15" s="25"/>
      <c r="F15" s="25"/>
      <c r="G15" s="25"/>
      <c r="H15" s="25"/>
      <c r="I15" s="25"/>
    </row>
    <row r="16" spans="1:22" s="17" customFormat="1" ht="26.1" hidden="1" customHeight="1" x14ac:dyDescent="0.25">
      <c r="A16" s="23" t="s">
        <v>48</v>
      </c>
      <c r="B16" s="24" t="s">
        <v>146</v>
      </c>
      <c r="C16" s="23"/>
      <c r="D16" s="25"/>
      <c r="E16" s="25"/>
      <c r="F16" s="25"/>
      <c r="G16" s="25"/>
      <c r="H16" s="25"/>
      <c r="I16" s="25"/>
    </row>
    <row r="17" spans="1:9" s="17" customFormat="1" ht="54" hidden="1" customHeight="1" x14ac:dyDescent="0.25">
      <c r="A17" s="23" t="s">
        <v>50</v>
      </c>
      <c r="B17" s="24" t="s">
        <v>147</v>
      </c>
      <c r="C17" s="23" t="s">
        <v>139</v>
      </c>
      <c r="D17" s="25"/>
      <c r="E17" s="25"/>
      <c r="F17" s="25"/>
      <c r="G17" s="25"/>
      <c r="H17" s="25"/>
      <c r="I17" s="25"/>
    </row>
    <row r="18" spans="1:9" s="17" customFormat="1" ht="66.75" hidden="1" customHeight="1" x14ac:dyDescent="0.25">
      <c r="A18" s="23" t="s">
        <v>53</v>
      </c>
      <c r="B18" s="24" t="s">
        <v>148</v>
      </c>
      <c r="C18" s="23" t="s">
        <v>139</v>
      </c>
      <c r="D18" s="25"/>
      <c r="E18" s="25"/>
      <c r="F18" s="25"/>
      <c r="G18" s="25"/>
      <c r="H18" s="25"/>
      <c r="I18" s="25"/>
    </row>
    <row r="19" spans="1:9" s="17" customFormat="1" ht="27" hidden="1" customHeight="1" x14ac:dyDescent="0.25">
      <c r="A19" s="23" t="s">
        <v>56</v>
      </c>
      <c r="B19" s="24" t="s">
        <v>149</v>
      </c>
      <c r="C19" s="23" t="s">
        <v>47</v>
      </c>
      <c r="D19" s="25"/>
      <c r="E19" s="25"/>
      <c r="F19" s="25"/>
      <c r="G19" s="25"/>
      <c r="H19" s="25"/>
      <c r="I19" s="25"/>
    </row>
    <row r="20" spans="1:9" s="17" customFormat="1" ht="27" hidden="1" customHeight="1" x14ac:dyDescent="0.25">
      <c r="A20" s="23"/>
      <c r="B20" s="24" t="s">
        <v>150</v>
      </c>
      <c r="C20" s="23" t="s">
        <v>47</v>
      </c>
      <c r="D20" s="25"/>
      <c r="E20" s="25"/>
      <c r="F20" s="25"/>
      <c r="G20" s="25"/>
      <c r="H20" s="25"/>
      <c r="I20" s="25"/>
    </row>
    <row r="21" spans="1:9" s="17" customFormat="1" ht="27" hidden="1" customHeight="1" x14ac:dyDescent="0.25">
      <c r="A21" s="23"/>
      <c r="B21" s="24" t="s">
        <v>151</v>
      </c>
      <c r="C21" s="23" t="s">
        <v>47</v>
      </c>
      <c r="D21" s="25"/>
      <c r="E21" s="25"/>
      <c r="F21" s="25"/>
      <c r="G21" s="25"/>
      <c r="H21" s="25"/>
      <c r="I21" s="25"/>
    </row>
    <row r="22" spans="1:9" s="17" customFormat="1" ht="27" hidden="1" customHeight="1" x14ac:dyDescent="0.25">
      <c r="A22" s="23"/>
      <c r="B22" s="24" t="s">
        <v>152</v>
      </c>
      <c r="C22" s="23" t="s">
        <v>47</v>
      </c>
      <c r="D22" s="25"/>
      <c r="E22" s="25"/>
      <c r="F22" s="25"/>
      <c r="G22" s="25"/>
      <c r="H22" s="25"/>
      <c r="I22" s="25"/>
    </row>
    <row r="23" spans="1:9" s="17" customFormat="1" ht="27" hidden="1" customHeight="1" x14ac:dyDescent="0.25">
      <c r="A23" s="23"/>
      <c r="B23" s="24" t="s">
        <v>153</v>
      </c>
      <c r="C23" s="23" t="s">
        <v>47</v>
      </c>
      <c r="D23" s="25"/>
      <c r="E23" s="25"/>
      <c r="F23" s="25"/>
      <c r="G23" s="25"/>
      <c r="H23" s="25"/>
      <c r="I23" s="25"/>
    </row>
    <row r="24" spans="1:9" s="17" customFormat="1" ht="27" hidden="1" customHeight="1" x14ac:dyDescent="0.25">
      <c r="A24" s="23" t="s">
        <v>73</v>
      </c>
      <c r="B24" s="24" t="s">
        <v>154</v>
      </c>
      <c r="C24" s="23" t="s">
        <v>47</v>
      </c>
      <c r="D24" s="25"/>
      <c r="E24" s="25"/>
      <c r="F24" s="25"/>
      <c r="G24" s="25"/>
      <c r="H24" s="25"/>
      <c r="I24" s="25"/>
    </row>
    <row r="25" spans="1:9" s="17" customFormat="1" ht="27" hidden="1" customHeight="1" x14ac:dyDescent="0.25">
      <c r="A25" s="23" t="s">
        <v>75</v>
      </c>
      <c r="B25" s="24" t="s">
        <v>155</v>
      </c>
      <c r="C25" s="23" t="s">
        <v>156</v>
      </c>
      <c r="D25" s="25"/>
      <c r="E25" s="25"/>
      <c r="F25" s="25"/>
      <c r="G25" s="25"/>
      <c r="H25" s="25"/>
      <c r="I25" s="25"/>
    </row>
    <row r="26" spans="1:9" s="17" customFormat="1" ht="27" hidden="1" customHeight="1" x14ac:dyDescent="0.25">
      <c r="A26" s="23"/>
      <c r="B26" s="24" t="s">
        <v>157</v>
      </c>
      <c r="C26" s="23" t="s">
        <v>156</v>
      </c>
      <c r="D26" s="25"/>
      <c r="E26" s="25"/>
      <c r="F26" s="25"/>
      <c r="G26" s="25"/>
      <c r="H26" s="25"/>
      <c r="I26" s="25"/>
    </row>
    <row r="27" spans="1:9" s="17" customFormat="1" ht="27" hidden="1" customHeight="1" x14ac:dyDescent="0.25">
      <c r="A27" s="23" t="s">
        <v>81</v>
      </c>
      <c r="B27" s="24" t="s">
        <v>158</v>
      </c>
      <c r="C27" s="23" t="s">
        <v>137</v>
      </c>
      <c r="D27" s="25"/>
      <c r="E27" s="25"/>
      <c r="F27" s="25"/>
      <c r="G27" s="25"/>
      <c r="H27" s="25"/>
      <c r="I27" s="25"/>
    </row>
    <row r="28" spans="1:9" s="17" customFormat="1" ht="40.5" hidden="1" customHeight="1" x14ac:dyDescent="0.25">
      <c r="A28" s="23" t="s">
        <v>83</v>
      </c>
      <c r="B28" s="24" t="s">
        <v>159</v>
      </c>
      <c r="C28" s="23" t="s">
        <v>160</v>
      </c>
      <c r="D28" s="25"/>
      <c r="E28" s="25"/>
      <c r="F28" s="25"/>
      <c r="G28" s="25"/>
      <c r="H28" s="25"/>
      <c r="I28" s="25"/>
    </row>
    <row r="29" spans="1:9" s="17" customFormat="1" ht="27" hidden="1" customHeight="1" x14ac:dyDescent="0.25">
      <c r="A29" s="23" t="s">
        <v>161</v>
      </c>
      <c r="B29" s="24" t="s">
        <v>162</v>
      </c>
      <c r="C29" s="23" t="s">
        <v>160</v>
      </c>
      <c r="D29" s="25"/>
      <c r="E29" s="25"/>
      <c r="F29" s="25"/>
      <c r="G29" s="25"/>
      <c r="H29" s="25"/>
      <c r="I29" s="25"/>
    </row>
    <row r="30" spans="1:9" s="17" customFormat="1" ht="27" hidden="1" customHeight="1" x14ac:dyDescent="0.25">
      <c r="A30" s="23" t="s">
        <v>163</v>
      </c>
      <c r="B30" s="24" t="s">
        <v>164</v>
      </c>
      <c r="C30" s="23" t="s">
        <v>160</v>
      </c>
      <c r="D30" s="25"/>
      <c r="E30" s="25"/>
      <c r="F30" s="25"/>
      <c r="G30" s="25"/>
      <c r="H30" s="25"/>
      <c r="I30" s="25"/>
    </row>
    <row r="31" spans="1:9" s="17" customFormat="1" ht="27" hidden="1" customHeight="1" x14ac:dyDescent="0.25">
      <c r="A31" s="23"/>
      <c r="B31" s="24" t="s">
        <v>165</v>
      </c>
      <c r="C31" s="23" t="s">
        <v>160</v>
      </c>
      <c r="D31" s="25"/>
      <c r="E31" s="25"/>
      <c r="F31" s="25"/>
      <c r="G31" s="25"/>
      <c r="H31" s="25"/>
      <c r="I31" s="25"/>
    </row>
    <row r="32" spans="1:9" s="17" customFormat="1" ht="27" hidden="1" customHeight="1" x14ac:dyDescent="0.25">
      <c r="A32" s="23"/>
      <c r="B32" s="24" t="s">
        <v>166</v>
      </c>
      <c r="C32" s="23" t="s">
        <v>160</v>
      </c>
      <c r="D32" s="25"/>
      <c r="E32" s="25"/>
      <c r="F32" s="25"/>
      <c r="G32" s="25"/>
      <c r="H32" s="25"/>
      <c r="I32" s="25"/>
    </row>
    <row r="33" spans="1:52" s="17" customFormat="1" ht="27" hidden="1" customHeight="1" x14ac:dyDescent="0.25">
      <c r="A33" s="23"/>
      <c r="B33" s="24" t="s">
        <v>167</v>
      </c>
      <c r="C33" s="23" t="s">
        <v>160</v>
      </c>
      <c r="D33" s="25"/>
      <c r="E33" s="25"/>
      <c r="F33" s="25"/>
      <c r="G33" s="25"/>
      <c r="H33" s="25"/>
      <c r="I33" s="25"/>
    </row>
    <row r="34" spans="1:52" s="17" customFormat="1" ht="27" hidden="1" customHeight="1" x14ac:dyDescent="0.25">
      <c r="A34" s="23"/>
      <c r="B34" s="24" t="s">
        <v>168</v>
      </c>
      <c r="C34" s="23" t="s">
        <v>160</v>
      </c>
      <c r="D34" s="25"/>
      <c r="E34" s="25"/>
      <c r="F34" s="25"/>
      <c r="G34" s="25"/>
      <c r="H34" s="25"/>
      <c r="I34" s="25"/>
    </row>
    <row r="35" spans="1:52" s="17" customFormat="1" ht="27" hidden="1" customHeight="1" x14ac:dyDescent="0.25">
      <c r="A35" s="23" t="s">
        <v>169</v>
      </c>
      <c r="B35" s="24" t="s">
        <v>170</v>
      </c>
      <c r="C35" s="23" t="s">
        <v>160</v>
      </c>
      <c r="D35" s="25"/>
      <c r="E35" s="25"/>
      <c r="F35" s="25"/>
      <c r="G35" s="25"/>
      <c r="H35" s="25"/>
      <c r="I35" s="25"/>
    </row>
    <row r="36" spans="1:52" s="17" customFormat="1" ht="27" hidden="1" customHeight="1" x14ac:dyDescent="0.25">
      <c r="A36" s="23" t="s">
        <v>85</v>
      </c>
      <c r="B36" s="24" t="s">
        <v>171</v>
      </c>
      <c r="C36" s="23"/>
      <c r="D36" s="25"/>
      <c r="E36" s="25"/>
      <c r="F36" s="25"/>
      <c r="G36" s="25"/>
      <c r="H36" s="25"/>
      <c r="I36" s="25"/>
    </row>
    <row r="37" spans="1:52" s="17" customFormat="1" ht="27" hidden="1" customHeight="1" x14ac:dyDescent="0.25">
      <c r="A37" s="23" t="s">
        <v>87</v>
      </c>
      <c r="B37" s="24" t="s">
        <v>172</v>
      </c>
      <c r="C37" s="23" t="s">
        <v>173</v>
      </c>
      <c r="D37" s="25"/>
      <c r="E37" s="25"/>
      <c r="F37" s="25"/>
      <c r="G37" s="25"/>
      <c r="H37" s="25"/>
      <c r="I37" s="25"/>
    </row>
    <row r="38" spans="1:52" s="17" customFormat="1" ht="27" hidden="1" customHeight="1" x14ac:dyDescent="0.25">
      <c r="A38" s="23" t="s">
        <v>174</v>
      </c>
      <c r="B38" s="24" t="s">
        <v>175</v>
      </c>
      <c r="C38" s="23" t="s">
        <v>160</v>
      </c>
      <c r="D38" s="25"/>
      <c r="E38" s="25"/>
      <c r="F38" s="25"/>
      <c r="G38" s="25"/>
      <c r="H38" s="25"/>
      <c r="I38" s="25"/>
    </row>
    <row r="39" spans="1:52" s="17" customFormat="1" ht="27" hidden="1" customHeight="1" x14ac:dyDescent="0.25">
      <c r="A39" s="23" t="s">
        <v>90</v>
      </c>
      <c r="B39" s="24" t="s">
        <v>176</v>
      </c>
      <c r="C39" s="23" t="s">
        <v>177</v>
      </c>
      <c r="D39" s="25"/>
      <c r="E39" s="25"/>
      <c r="F39" s="25"/>
      <c r="G39" s="25"/>
      <c r="H39" s="25"/>
      <c r="I39" s="25"/>
    </row>
    <row r="40" spans="1:52" s="17" customFormat="1" ht="27" hidden="1" customHeight="1" x14ac:dyDescent="0.25">
      <c r="A40" s="23"/>
      <c r="B40" s="24" t="s">
        <v>178</v>
      </c>
      <c r="C40" s="23" t="s">
        <v>177</v>
      </c>
      <c r="D40" s="25"/>
      <c r="E40" s="25"/>
      <c r="F40" s="25"/>
      <c r="G40" s="25"/>
      <c r="H40" s="25"/>
      <c r="I40" s="25"/>
    </row>
    <row r="41" spans="1:52" s="17" customFormat="1" ht="27" hidden="1" customHeight="1" x14ac:dyDescent="0.25">
      <c r="A41" s="26"/>
      <c r="B41" s="27" t="s">
        <v>179</v>
      </c>
      <c r="C41" s="26" t="s">
        <v>177</v>
      </c>
      <c r="D41" s="28"/>
      <c r="E41" s="28"/>
      <c r="F41" s="28"/>
      <c r="G41" s="28"/>
      <c r="H41" s="28"/>
      <c r="I41" s="28"/>
    </row>
    <row r="42" spans="1:52" s="14" customFormat="1" ht="17.25" customHeight="1" x14ac:dyDescent="0.2">
      <c r="A42" s="13" t="s">
        <v>180</v>
      </c>
    </row>
    <row r="45" spans="1:52" s="29" customFormat="1" ht="36" customHeight="1" x14ac:dyDescent="0.3">
      <c r="B45" s="82"/>
      <c r="C45" s="82"/>
      <c r="D45" s="82"/>
      <c r="E45" s="82"/>
      <c r="F45" s="82"/>
      <c r="H45" s="86"/>
      <c r="I45" s="86"/>
      <c r="J45" s="30"/>
      <c r="K45" s="31"/>
      <c r="M45" s="31"/>
      <c r="N45" s="31"/>
      <c r="O45" s="31"/>
      <c r="Q45" s="32"/>
      <c r="R45" s="32"/>
      <c r="S45" s="32"/>
      <c r="T45" s="32"/>
      <c r="U45" s="32"/>
      <c r="V45" s="33"/>
      <c r="W45" s="32"/>
      <c r="X45" s="32"/>
      <c r="Y45" s="32"/>
      <c r="Z45" s="32"/>
      <c r="AA45" s="32"/>
      <c r="AB45" s="32"/>
      <c r="AC45" s="32"/>
      <c r="AD45" s="32"/>
      <c r="AE45" s="32"/>
      <c r="AF45" s="32"/>
      <c r="AG45" s="32"/>
      <c r="AH45" s="32"/>
      <c r="AI45" s="32"/>
      <c r="AJ45" s="33"/>
      <c r="AK45" s="34"/>
      <c r="AL45" s="35"/>
      <c r="AM45" s="35"/>
      <c r="AN45" s="35"/>
      <c r="AO45" s="35"/>
      <c r="AP45" s="35"/>
      <c r="AQ45" s="35"/>
      <c r="AR45" s="35"/>
      <c r="AS45" s="35"/>
      <c r="AT45" s="35"/>
      <c r="AU45" s="35"/>
      <c r="AV45" s="35"/>
      <c r="AW45" s="35"/>
      <c r="AX45" s="35"/>
      <c r="AY45" s="35"/>
      <c r="AZ45" s="35"/>
    </row>
    <row r="46" spans="1:52" s="29" customFormat="1" ht="36" customHeight="1" x14ac:dyDescent="0.3">
      <c r="B46" s="36"/>
      <c r="C46" s="36"/>
      <c r="D46" s="36"/>
      <c r="E46" s="36"/>
      <c r="F46" s="36"/>
      <c r="H46" s="37"/>
      <c r="I46" s="37"/>
      <c r="J46" s="30"/>
      <c r="K46" s="31"/>
      <c r="M46" s="31"/>
      <c r="N46" s="31"/>
      <c r="O46" s="31"/>
      <c r="Q46" s="32"/>
      <c r="R46" s="32"/>
      <c r="S46" s="32"/>
      <c r="T46" s="32"/>
      <c r="U46" s="32"/>
      <c r="V46" s="33"/>
      <c r="W46" s="32"/>
      <c r="X46" s="32"/>
      <c r="Y46" s="32"/>
      <c r="Z46" s="32"/>
      <c r="AA46" s="32"/>
      <c r="AB46" s="32"/>
      <c r="AC46" s="32"/>
      <c r="AD46" s="32"/>
      <c r="AE46" s="32"/>
      <c r="AF46" s="32"/>
      <c r="AG46" s="32"/>
      <c r="AH46" s="32"/>
      <c r="AI46" s="32"/>
      <c r="AJ46" s="33"/>
      <c r="AK46" s="34"/>
      <c r="AL46" s="35"/>
      <c r="AM46" s="35"/>
      <c r="AN46" s="35"/>
      <c r="AO46" s="35"/>
      <c r="AP46" s="35"/>
      <c r="AQ46" s="35"/>
      <c r="AR46" s="35"/>
      <c r="AS46" s="35"/>
      <c r="AT46" s="35"/>
      <c r="AU46" s="35"/>
      <c r="AV46" s="35"/>
      <c r="AW46" s="35"/>
      <c r="AX46" s="35"/>
      <c r="AY46" s="35"/>
      <c r="AZ46" s="35"/>
    </row>
    <row r="47" spans="1:52" s="29" customFormat="1" ht="18.75" hidden="1" x14ac:dyDescent="0.3">
      <c r="B47" s="36"/>
      <c r="C47" s="36"/>
      <c r="D47" s="36"/>
      <c r="E47" s="38"/>
      <c r="F47" s="87" t="s">
        <v>181</v>
      </c>
      <c r="G47" s="87"/>
      <c r="H47" s="88" t="s">
        <v>182</v>
      </c>
      <c r="I47" s="88"/>
      <c r="J47" s="30"/>
      <c r="K47" s="31"/>
      <c r="M47" s="31"/>
      <c r="N47" s="31"/>
      <c r="O47" s="31"/>
      <c r="Q47" s="32"/>
      <c r="R47" s="32"/>
      <c r="S47" s="32"/>
      <c r="T47" s="32"/>
      <c r="U47" s="32"/>
      <c r="V47" s="33"/>
      <c r="W47" s="32"/>
      <c r="X47" s="32"/>
      <c r="Y47" s="32"/>
      <c r="Z47" s="32"/>
      <c r="AA47" s="32"/>
      <c r="AB47" s="32"/>
      <c r="AC47" s="32"/>
      <c r="AD47" s="32"/>
      <c r="AE47" s="32"/>
      <c r="AF47" s="32"/>
      <c r="AG47" s="32"/>
      <c r="AH47" s="32"/>
      <c r="AI47" s="32"/>
      <c r="AJ47" s="33"/>
      <c r="AK47" s="34"/>
      <c r="AL47" s="35"/>
      <c r="AM47" s="35"/>
      <c r="AN47" s="35"/>
      <c r="AO47" s="35"/>
      <c r="AP47" s="35"/>
      <c r="AQ47" s="35"/>
      <c r="AR47" s="35"/>
      <c r="AS47" s="35"/>
      <c r="AT47" s="35"/>
      <c r="AU47" s="35"/>
      <c r="AV47" s="35"/>
      <c r="AW47" s="35"/>
      <c r="AX47" s="35"/>
      <c r="AY47" s="35"/>
      <c r="AZ47" s="35"/>
    </row>
    <row r="48" spans="1:52" s="39" customFormat="1" hidden="1" x14ac:dyDescent="0.25">
      <c r="D48" s="40" t="s">
        <v>183</v>
      </c>
      <c r="E48" s="41" t="s">
        <v>184</v>
      </c>
      <c r="F48" s="41">
        <v>1192.3057887113182</v>
      </c>
      <c r="G48" s="41">
        <v>1174.1157691855178</v>
      </c>
      <c r="H48" s="41" t="e">
        <f>#REF!</f>
        <v>#REF!</v>
      </c>
      <c r="I48" s="41" t="e">
        <f>#REF!</f>
        <v>#REF!</v>
      </c>
    </row>
    <row r="49" spans="5:9" s="39" customFormat="1" hidden="1" x14ac:dyDescent="0.25">
      <c r="E49" s="41" t="s">
        <v>185</v>
      </c>
      <c r="F49" s="41">
        <v>4151007.0249400032</v>
      </c>
      <c r="G49" s="41">
        <v>3927771.3486105371</v>
      </c>
      <c r="H49" s="41" t="e">
        <f>#REF!*1000</f>
        <v>#REF!</v>
      </c>
      <c r="I49" s="41" t="e">
        <f>#REF!*1000</f>
        <v>#REF!</v>
      </c>
    </row>
    <row r="50" spans="5:9" s="39" customFormat="1" ht="31.5" hidden="1" x14ac:dyDescent="0.25">
      <c r="E50" s="42" t="s">
        <v>186</v>
      </c>
      <c r="F50" s="41">
        <f>F49*F14/1000</f>
        <v>5645956.9034345914</v>
      </c>
      <c r="G50" s="41">
        <f>G49*G14/1000</f>
        <v>5961720.4879458137</v>
      </c>
      <c r="H50" s="41" t="e">
        <f>H49*H14/1000</f>
        <v>#REF!</v>
      </c>
      <c r="I50" s="41" t="e">
        <f>I49*I14/1000</f>
        <v>#REF!</v>
      </c>
    </row>
    <row r="51" spans="5:9" s="39" customFormat="1" ht="31.5" hidden="1" x14ac:dyDescent="0.25">
      <c r="E51" s="42" t="s">
        <v>187</v>
      </c>
      <c r="F51" s="41">
        <f>F48*F12*6/1000+F13*F49/1000</f>
        <v>5645956.9034345914</v>
      </c>
      <c r="G51" s="41">
        <f>G48*G12*6/1000+G13*G49/1000</f>
        <v>5961720.4879458137</v>
      </c>
      <c r="H51" s="41" t="e">
        <f>H48*H12*6/1000+H13*H49/1000</f>
        <v>#REF!</v>
      </c>
      <c r="I51" s="41" t="e">
        <f>I48*I12*6/1000+I13*I49/1000</f>
        <v>#REF!</v>
      </c>
    </row>
    <row r="52" spans="5:9" s="39" customFormat="1" hidden="1" x14ac:dyDescent="0.25">
      <c r="E52" s="42"/>
      <c r="F52" s="42"/>
      <c r="G52" s="42"/>
      <c r="H52" s="42"/>
      <c r="I52" s="42"/>
    </row>
    <row r="53" spans="5:9" s="39" customFormat="1" hidden="1" x14ac:dyDescent="0.25">
      <c r="E53" s="42"/>
      <c r="F53" s="43">
        <f>F50+G50</f>
        <v>11607677.391380405</v>
      </c>
      <c r="G53" s="42"/>
      <c r="H53" s="44" t="e">
        <f>H50+I50</f>
        <v>#REF!</v>
      </c>
      <c r="I53" s="42"/>
    </row>
    <row r="54" spans="5:9" s="39" customFormat="1" hidden="1" x14ac:dyDescent="0.25">
      <c r="E54" s="42"/>
      <c r="F54" s="43">
        <f>F51+G51</f>
        <v>11607677.391380405</v>
      </c>
      <c r="G54" s="42"/>
      <c r="H54" s="44" t="e">
        <f>H51+I51</f>
        <v>#REF!</v>
      </c>
      <c r="I54" s="42"/>
    </row>
    <row r="55" spans="5:9" s="39" customFormat="1" hidden="1" x14ac:dyDescent="0.25">
      <c r="E55" s="42"/>
      <c r="F55" s="45">
        <v>-0.12567165866494179</v>
      </c>
      <c r="G55" s="42"/>
      <c r="H55" s="46">
        <v>0</v>
      </c>
      <c r="I55" s="42"/>
    </row>
    <row r="56" spans="5:9" s="39" customFormat="1" hidden="1" x14ac:dyDescent="0.25"/>
    <row r="57" spans="5:9" hidden="1" x14ac:dyDescent="0.25"/>
    <row r="58" spans="5:9" hidden="1" x14ac:dyDescent="0.25"/>
    <row r="59" spans="5:9" hidden="1" x14ac:dyDescent="0.25"/>
  </sheetData>
  <mergeCells count="19">
    <mergeCell ref="B45:F45"/>
    <mergeCell ref="H45:I45"/>
    <mergeCell ref="F47:G47"/>
    <mergeCell ref="H47:I47"/>
    <mergeCell ref="A10:A14"/>
    <mergeCell ref="D6:D11"/>
    <mergeCell ref="E6:E11"/>
    <mergeCell ref="F6:F11"/>
    <mergeCell ref="G6:G11"/>
    <mergeCell ref="H6:H11"/>
    <mergeCell ref="I6:I11"/>
    <mergeCell ref="G1:I1"/>
    <mergeCell ref="A2:I2"/>
    <mergeCell ref="A4:A5"/>
    <mergeCell ref="B4:B5"/>
    <mergeCell ref="C4:C5"/>
    <mergeCell ref="D4:E4"/>
    <mergeCell ref="F4:G4"/>
    <mergeCell ref="H4:I4"/>
  </mergeCells>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53"/>
  <sheetViews>
    <sheetView tabSelected="1" view="pageBreakPreview" topLeftCell="A35" zoomScale="75" zoomScaleNormal="100" zoomScaleSheetLayoutView="75" workbookViewId="0">
      <selection activeCell="A53" sqref="A53:E53"/>
    </sheetView>
  </sheetViews>
  <sheetFormatPr defaultColWidth="9.140625" defaultRowHeight="15.75" x14ac:dyDescent="0.25"/>
  <cols>
    <col min="1" max="1" width="10.28515625" style="47" customWidth="1"/>
    <col min="2" max="2" width="31" style="47" customWidth="1"/>
    <col min="3" max="3" width="13.7109375" style="47" customWidth="1"/>
    <col min="4" max="4" width="27.28515625" style="47" customWidth="1"/>
    <col min="5" max="5" width="31.28515625" style="47" customWidth="1"/>
    <col min="6" max="6" width="32.28515625" style="47" customWidth="1"/>
    <col min="7" max="16384" width="9.140625" style="47"/>
  </cols>
  <sheetData>
    <row r="1" spans="1:6" ht="57" customHeight="1" x14ac:dyDescent="0.3">
      <c r="A1" s="75" t="s">
        <v>25</v>
      </c>
      <c r="B1" s="76"/>
      <c r="C1" s="76"/>
      <c r="D1" s="76"/>
      <c r="E1" s="76"/>
      <c r="F1" s="76"/>
    </row>
    <row r="4" spans="1:6" s="51" customFormat="1" ht="67.900000000000006" customHeight="1" x14ac:dyDescent="0.25">
      <c r="A4" s="48" t="s">
        <v>26</v>
      </c>
      <c r="B4" s="49" t="s">
        <v>27</v>
      </c>
      <c r="C4" s="49" t="s">
        <v>28</v>
      </c>
      <c r="D4" s="49" t="s">
        <v>29</v>
      </c>
      <c r="E4" s="49" t="s">
        <v>30</v>
      </c>
      <c r="F4" s="50" t="s">
        <v>31</v>
      </c>
    </row>
    <row r="5" spans="1:6" s="55" customFormat="1" ht="42" customHeight="1" x14ac:dyDescent="0.25">
      <c r="A5" s="52" t="s">
        <v>32</v>
      </c>
      <c r="B5" s="53" t="s">
        <v>33</v>
      </c>
      <c r="C5" s="52"/>
      <c r="D5" s="54"/>
      <c r="E5" s="54"/>
      <c r="F5" s="54"/>
    </row>
    <row r="6" spans="1:6" s="55" customFormat="1" ht="28.7" customHeight="1" x14ac:dyDescent="0.25">
      <c r="A6" s="52" t="s">
        <v>34</v>
      </c>
      <c r="B6" s="53" t="s">
        <v>35</v>
      </c>
      <c r="C6" s="52" t="s">
        <v>36</v>
      </c>
      <c r="D6" s="56">
        <v>10372284.460467789</v>
      </c>
      <c r="E6" s="56">
        <v>11607677.517052064</v>
      </c>
      <c r="F6" s="56">
        <v>16535699.061934508</v>
      </c>
    </row>
    <row r="7" spans="1:6" s="55" customFormat="1" ht="28.7" customHeight="1" x14ac:dyDescent="0.25">
      <c r="A7" s="52" t="s">
        <v>37</v>
      </c>
      <c r="B7" s="53" t="s">
        <v>38</v>
      </c>
      <c r="C7" s="52" t="s">
        <v>36</v>
      </c>
      <c r="D7" s="56">
        <v>820669.15850779042</v>
      </c>
      <c r="E7" s="56">
        <v>398289.70579536445</v>
      </c>
      <c r="F7" s="56">
        <v>4614023.5079105552</v>
      </c>
    </row>
    <row r="8" spans="1:6" s="55" customFormat="1" ht="59.25" customHeight="1" x14ac:dyDescent="0.25">
      <c r="A8" s="52" t="s">
        <v>39</v>
      </c>
      <c r="B8" s="53" t="s">
        <v>40</v>
      </c>
      <c r="C8" s="52" t="s">
        <v>36</v>
      </c>
      <c r="D8" s="56">
        <v>1205247.3023377904</v>
      </c>
      <c r="E8" s="56">
        <v>620470.64223000105</v>
      </c>
      <c r="F8" s="56">
        <v>1727674.3713382417</v>
      </c>
    </row>
    <row r="9" spans="1:6" s="55" customFormat="1" ht="27.75" customHeight="1" x14ac:dyDescent="0.25">
      <c r="A9" s="52" t="s">
        <v>41</v>
      </c>
      <c r="B9" s="53" t="s">
        <v>42</v>
      </c>
      <c r="C9" s="52" t="s">
        <v>36</v>
      </c>
      <c r="D9" s="56">
        <v>-126130.65231220945</v>
      </c>
      <c r="E9" s="56">
        <v>1.7462298274040222E-9</v>
      </c>
      <c r="F9" s="56">
        <v>-1.4333636499941349E-9</v>
      </c>
    </row>
    <row r="10" spans="1:6" s="55" customFormat="1" ht="41.25" customHeight="1" x14ac:dyDescent="0.25">
      <c r="A10" s="52" t="s">
        <v>43</v>
      </c>
      <c r="B10" s="53" t="s">
        <v>44</v>
      </c>
      <c r="C10" s="52"/>
      <c r="D10" s="57"/>
      <c r="E10" s="57"/>
      <c r="F10" s="57"/>
    </row>
    <row r="11" spans="1:6" s="55" customFormat="1" ht="110.25" x14ac:dyDescent="0.25">
      <c r="A11" s="52" t="s">
        <v>45</v>
      </c>
      <c r="B11" s="53" t="s">
        <v>46</v>
      </c>
      <c r="C11" s="52" t="s">
        <v>47</v>
      </c>
      <c r="D11" s="58">
        <f>D7/D6</f>
        <v>7.9121350907375543E-2</v>
      </c>
      <c r="E11" s="58">
        <f t="shared" ref="E11:F11" si="0">E7/E6</f>
        <v>3.4312609495763785E-2</v>
      </c>
      <c r="F11" s="58">
        <f t="shared" si="0"/>
        <v>0.27903407594857144</v>
      </c>
    </row>
    <row r="12" spans="1:6" s="55" customFormat="1" ht="58.5" customHeight="1" x14ac:dyDescent="0.25">
      <c r="A12" s="52" t="s">
        <v>48</v>
      </c>
      <c r="B12" s="53" t="s">
        <v>49</v>
      </c>
      <c r="C12" s="52"/>
      <c r="D12" s="57"/>
      <c r="E12" s="57"/>
      <c r="F12" s="57"/>
    </row>
    <row r="13" spans="1:6" s="55" customFormat="1" ht="60.75" customHeight="1" x14ac:dyDescent="0.25">
      <c r="A13" s="52" t="s">
        <v>50</v>
      </c>
      <c r="B13" s="53" t="s">
        <v>51</v>
      </c>
      <c r="C13" s="52" t="s">
        <v>52</v>
      </c>
      <c r="D13" s="57"/>
      <c r="E13" s="57"/>
      <c r="F13" s="57"/>
    </row>
    <row r="14" spans="1:6" s="55" customFormat="1" ht="39.75" customHeight="1" x14ac:dyDescent="0.25">
      <c r="A14" s="52" t="s">
        <v>53</v>
      </c>
      <c r="B14" s="53" t="s">
        <v>54</v>
      </c>
      <c r="C14" s="52" t="s">
        <v>55</v>
      </c>
      <c r="D14" s="57"/>
      <c r="E14" s="57"/>
      <c r="F14" s="57"/>
    </row>
    <row r="15" spans="1:6" s="62" customFormat="1" ht="24.75" customHeight="1" x14ac:dyDescent="0.25">
      <c r="A15" s="59" t="s">
        <v>56</v>
      </c>
      <c r="B15" s="60" t="s">
        <v>57</v>
      </c>
      <c r="C15" s="59" t="s">
        <v>52</v>
      </c>
      <c r="D15" s="61">
        <v>1149.350920608925</v>
      </c>
      <c r="E15" s="61">
        <v>1183.2112</v>
      </c>
      <c r="F15" s="61">
        <v>1148.0337454921535</v>
      </c>
    </row>
    <row r="16" spans="1:6" s="55" customFormat="1" ht="60" customHeight="1" x14ac:dyDescent="0.25">
      <c r="A16" s="52" t="s">
        <v>58</v>
      </c>
      <c r="B16" s="53" t="s">
        <v>59</v>
      </c>
      <c r="C16" s="52" t="s">
        <v>60</v>
      </c>
      <c r="D16" s="63">
        <v>7940883.0939999986</v>
      </c>
      <c r="E16" s="63">
        <v>8078778.1623747051</v>
      </c>
      <c r="F16" s="63">
        <v>7886734.5996000022</v>
      </c>
    </row>
    <row r="17" spans="1:6" s="55" customFormat="1" ht="76.5" customHeight="1" x14ac:dyDescent="0.25">
      <c r="A17" s="52" t="s">
        <v>61</v>
      </c>
      <c r="B17" s="53" t="s">
        <v>62</v>
      </c>
      <c r="C17" s="52" t="s">
        <v>63</v>
      </c>
      <c r="D17" s="63">
        <v>833651.78399999999</v>
      </c>
      <c r="E17" s="63">
        <v>746542.55900000001</v>
      </c>
      <c r="F17" s="63">
        <v>802717.3</v>
      </c>
    </row>
    <row r="18" spans="1:6" s="55" customFormat="1" ht="79.5" customHeight="1" x14ac:dyDescent="0.25">
      <c r="A18" s="52" t="s">
        <v>64</v>
      </c>
      <c r="B18" s="53" t="s">
        <v>65</v>
      </c>
      <c r="C18" s="52" t="s">
        <v>66</v>
      </c>
      <c r="D18" s="64" t="s">
        <v>67</v>
      </c>
      <c r="E18" s="64" t="s">
        <v>67</v>
      </c>
      <c r="F18" s="64" t="s">
        <v>67</v>
      </c>
    </row>
    <row r="19" spans="1:6" s="55" customFormat="1" ht="73.5" customHeight="1" x14ac:dyDescent="0.25">
      <c r="A19" s="52" t="s">
        <v>68</v>
      </c>
      <c r="B19" s="53" t="s">
        <v>69</v>
      </c>
      <c r="C19" s="52"/>
      <c r="D19" s="77" t="s">
        <v>70</v>
      </c>
      <c r="E19" s="78"/>
      <c r="F19" s="79"/>
    </row>
    <row r="20" spans="1:6" s="55" customFormat="1" ht="87" customHeight="1" x14ac:dyDescent="0.25">
      <c r="A20" s="52" t="s">
        <v>71</v>
      </c>
      <c r="B20" s="53" t="s">
        <v>72</v>
      </c>
      <c r="C20" s="52" t="s">
        <v>55</v>
      </c>
      <c r="D20" s="57"/>
      <c r="E20" s="57"/>
      <c r="F20" s="57"/>
    </row>
    <row r="21" spans="1:6" s="55" customFormat="1" ht="72" customHeight="1" x14ac:dyDescent="0.25">
      <c r="A21" s="52" t="s">
        <v>73</v>
      </c>
      <c r="B21" s="53" t="s">
        <v>74</v>
      </c>
      <c r="C21" s="52"/>
      <c r="D21" s="63">
        <f>D6</f>
        <v>10372284.460467789</v>
      </c>
      <c r="E21" s="63">
        <f t="shared" ref="E21:F21" si="1">E6</f>
        <v>11607677.517052064</v>
      </c>
      <c r="F21" s="63">
        <f t="shared" si="1"/>
        <v>16535699.061934508</v>
      </c>
    </row>
    <row r="22" spans="1:6" s="55" customFormat="1" ht="102.75" customHeight="1" x14ac:dyDescent="0.25">
      <c r="A22" s="52" t="s">
        <v>75</v>
      </c>
      <c r="B22" s="53" t="s">
        <v>76</v>
      </c>
      <c r="C22" s="52" t="s">
        <v>36</v>
      </c>
      <c r="D22" s="63">
        <v>3372358.8539699996</v>
      </c>
      <c r="E22" s="63">
        <v>3233320.6688312441</v>
      </c>
      <c r="F22" s="63">
        <v>3335589.0910697542</v>
      </c>
    </row>
    <row r="23" spans="1:6" s="55" customFormat="1" ht="17.25" customHeight="1" x14ac:dyDescent="0.25">
      <c r="A23" s="52"/>
      <c r="B23" s="53" t="s">
        <v>77</v>
      </c>
      <c r="C23" s="52"/>
      <c r="D23" s="57"/>
      <c r="E23" s="57"/>
      <c r="F23" s="57"/>
    </row>
    <row r="24" spans="1:6" s="55" customFormat="1" ht="18.75" customHeight="1" x14ac:dyDescent="0.25">
      <c r="A24" s="52"/>
      <c r="B24" s="53" t="s">
        <v>78</v>
      </c>
      <c r="C24" s="52"/>
      <c r="D24" s="63">
        <v>2222840.0790499998</v>
      </c>
      <c r="E24" s="63">
        <v>2249027.9662965969</v>
      </c>
      <c r="F24" s="63">
        <v>2320163.6701878468</v>
      </c>
    </row>
    <row r="25" spans="1:6" s="55" customFormat="1" ht="37.5" customHeight="1" x14ac:dyDescent="0.25">
      <c r="A25" s="52"/>
      <c r="B25" s="53" t="s">
        <v>79</v>
      </c>
      <c r="C25" s="52"/>
      <c r="D25" s="63">
        <v>155263.83799999999</v>
      </c>
      <c r="E25" s="63">
        <v>380680.01198241551</v>
      </c>
      <c r="F25" s="63">
        <v>392720.74291840749</v>
      </c>
    </row>
    <row r="26" spans="1:6" s="55" customFormat="1" ht="22.9" customHeight="1" x14ac:dyDescent="0.25">
      <c r="A26" s="52"/>
      <c r="B26" s="53" t="s">
        <v>80</v>
      </c>
      <c r="C26" s="52"/>
      <c r="D26" s="63">
        <v>466964.81677999999</v>
      </c>
      <c r="E26" s="63">
        <v>272244.31001187227</v>
      </c>
      <c r="F26" s="63">
        <v>280855.27035265096</v>
      </c>
    </row>
    <row r="27" spans="1:6" s="55" customFormat="1" ht="73.5" customHeight="1" x14ac:dyDescent="0.25">
      <c r="A27" s="52" t="s">
        <v>81</v>
      </c>
      <c r="B27" s="53" t="s">
        <v>82</v>
      </c>
      <c r="C27" s="52" t="s">
        <v>36</v>
      </c>
      <c r="D27" s="63">
        <v>6489500.163890915</v>
      </c>
      <c r="E27" s="63">
        <v>6406386.7129321536</v>
      </c>
      <c r="F27" s="63">
        <v>8010860.1942413077</v>
      </c>
    </row>
    <row r="28" spans="1:6" s="55" customFormat="1" ht="48" customHeight="1" x14ac:dyDescent="0.25">
      <c r="A28" s="52" t="s">
        <v>83</v>
      </c>
      <c r="B28" s="53" t="s">
        <v>84</v>
      </c>
      <c r="C28" s="52" t="s">
        <v>36</v>
      </c>
      <c r="D28" s="63">
        <v>0</v>
      </c>
      <c r="E28" s="63">
        <v>-44504.205261335315</v>
      </c>
      <c r="F28" s="63">
        <v>3088568.0480480646</v>
      </c>
    </row>
    <row r="29" spans="1:6" s="55" customFormat="1" ht="47.25" customHeight="1" x14ac:dyDescent="0.25">
      <c r="A29" s="52" t="s">
        <v>85</v>
      </c>
      <c r="B29" s="53" t="s">
        <v>86</v>
      </c>
      <c r="C29" s="52" t="s">
        <v>36</v>
      </c>
      <c r="D29" s="63">
        <v>450394.69484758889</v>
      </c>
      <c r="E29" s="63">
        <v>548785.19999999984</v>
      </c>
      <c r="F29" s="63">
        <v>546850.1</v>
      </c>
    </row>
    <row r="30" spans="1:6" s="55" customFormat="1" ht="70.5" customHeight="1" x14ac:dyDescent="0.25">
      <c r="A30" s="52" t="s">
        <v>87</v>
      </c>
      <c r="B30" s="53" t="s">
        <v>88</v>
      </c>
      <c r="C30" s="52"/>
      <c r="D30" s="77" t="s">
        <v>89</v>
      </c>
      <c r="E30" s="78"/>
      <c r="F30" s="79"/>
    </row>
    <row r="31" spans="1:6" s="55" customFormat="1" ht="30.75" customHeight="1" x14ac:dyDescent="0.25">
      <c r="A31" s="52" t="s">
        <v>90</v>
      </c>
      <c r="B31" s="53" t="s">
        <v>91</v>
      </c>
      <c r="C31" s="52" t="s">
        <v>92</v>
      </c>
      <c r="D31" s="63">
        <v>159944.84668299989</v>
      </c>
      <c r="E31" s="63">
        <v>157317.82</v>
      </c>
      <c r="F31" s="63">
        <v>160695.63743299988</v>
      </c>
    </row>
    <row r="32" spans="1:6" s="55" customFormat="1" ht="50.25" x14ac:dyDescent="0.25">
      <c r="A32" s="52" t="s">
        <v>93</v>
      </c>
      <c r="B32" s="53" t="s">
        <v>94</v>
      </c>
      <c r="C32" s="52" t="s">
        <v>95</v>
      </c>
      <c r="D32" s="65">
        <f>D22/D31</f>
        <v>21.084510841751541</v>
      </c>
      <c r="E32" s="65">
        <f>E22/E31</f>
        <v>20.552793503185107</v>
      </c>
      <c r="F32" s="65">
        <f t="shared" ref="F32" si="2">F22/F31</f>
        <v>20.757185100687554</v>
      </c>
    </row>
    <row r="33" spans="1:6" s="55" customFormat="1" ht="72.75" customHeight="1" x14ac:dyDescent="0.25">
      <c r="A33" s="52" t="s">
        <v>96</v>
      </c>
      <c r="B33" s="53" t="s">
        <v>97</v>
      </c>
      <c r="C33" s="52"/>
      <c r="D33" s="57"/>
      <c r="E33" s="57"/>
      <c r="F33" s="57"/>
    </row>
    <row r="34" spans="1:6" s="55" customFormat="1" ht="30.75" customHeight="1" x14ac:dyDescent="0.25">
      <c r="A34" s="52" t="s">
        <v>98</v>
      </c>
      <c r="B34" s="53" t="s">
        <v>99</v>
      </c>
      <c r="C34" s="52" t="s">
        <v>100</v>
      </c>
      <c r="D34" s="63">
        <v>4178.7</v>
      </c>
      <c r="E34" s="63">
        <v>4292</v>
      </c>
      <c r="F34" s="63">
        <f>E34</f>
        <v>4292</v>
      </c>
    </row>
    <row r="35" spans="1:6" s="55" customFormat="1" ht="47.25" x14ac:dyDescent="0.25">
      <c r="A35" s="52" t="s">
        <v>101</v>
      </c>
      <c r="B35" s="53" t="s">
        <v>102</v>
      </c>
      <c r="C35" s="52" t="s">
        <v>103</v>
      </c>
      <c r="D35" s="66">
        <f>D24/D34/12</f>
        <v>44.328780064174659</v>
      </c>
      <c r="E35" s="66">
        <f t="shared" ref="E35:F35" si="3">E24/E34/12</f>
        <v>43.667054331636315</v>
      </c>
      <c r="F35" s="66">
        <f t="shared" si="3"/>
        <v>45.04822286012439</v>
      </c>
    </row>
    <row r="36" spans="1:6" s="55" customFormat="1" ht="59.25" customHeight="1" x14ac:dyDescent="0.25">
      <c r="A36" s="52" t="s">
        <v>104</v>
      </c>
      <c r="B36" s="53" t="s">
        <v>105</v>
      </c>
      <c r="C36" s="52"/>
      <c r="D36" s="77" t="s">
        <v>106</v>
      </c>
      <c r="E36" s="78"/>
      <c r="F36" s="79"/>
    </row>
    <row r="37" spans="1:6" s="55" customFormat="1" ht="68.25" customHeight="1" x14ac:dyDescent="0.25">
      <c r="A37" s="52"/>
      <c r="B37" s="53" t="s">
        <v>107</v>
      </c>
      <c r="C37" s="52" t="s">
        <v>36</v>
      </c>
      <c r="D37" s="67">
        <v>8203960</v>
      </c>
      <c r="E37" s="57"/>
      <c r="F37" s="57"/>
    </row>
    <row r="38" spans="1:6" s="55" customFormat="1" ht="68.25" customHeight="1" x14ac:dyDescent="0.25">
      <c r="A38" s="52"/>
      <c r="B38" s="53" t="s">
        <v>108</v>
      </c>
      <c r="C38" s="52" t="s">
        <v>36</v>
      </c>
      <c r="D38" s="57"/>
      <c r="E38" s="57"/>
      <c r="F38" s="57"/>
    </row>
    <row r="39" spans="1:6" s="69" customFormat="1" ht="19.5" customHeight="1" x14ac:dyDescent="0.2">
      <c r="A39" s="68" t="s">
        <v>109</v>
      </c>
    </row>
    <row r="40" spans="1:6" s="69" customFormat="1" x14ac:dyDescent="0.2">
      <c r="A40" s="68" t="s">
        <v>110</v>
      </c>
    </row>
    <row r="41" spans="1:6" s="69" customFormat="1" x14ac:dyDescent="0.2">
      <c r="A41" s="68" t="s">
        <v>111</v>
      </c>
    </row>
    <row r="42" spans="1:6" s="69" customFormat="1" x14ac:dyDescent="0.2">
      <c r="A42" s="68" t="s">
        <v>112</v>
      </c>
    </row>
    <row r="45" spans="1:6" ht="19.5" customHeight="1" x14ac:dyDescent="0.25">
      <c r="A45" s="47" t="s">
        <v>113</v>
      </c>
      <c r="B45" s="80" t="s">
        <v>114</v>
      </c>
      <c r="C45" s="80"/>
      <c r="D45" s="80"/>
      <c r="E45" s="80"/>
      <c r="F45" s="80"/>
    </row>
    <row r="46" spans="1:6" ht="49.5" customHeight="1" x14ac:dyDescent="0.25">
      <c r="A46" s="47" t="s">
        <v>115</v>
      </c>
      <c r="B46" s="80" t="s">
        <v>116</v>
      </c>
      <c r="C46" s="80"/>
      <c r="D46" s="80"/>
      <c r="E46" s="80"/>
      <c r="F46" s="80"/>
    </row>
    <row r="47" spans="1:6" ht="33.75" customHeight="1" x14ac:dyDescent="0.25">
      <c r="A47" s="47" t="s">
        <v>117</v>
      </c>
      <c r="B47" s="80" t="s">
        <v>118</v>
      </c>
      <c r="C47" s="80"/>
      <c r="D47" s="80"/>
      <c r="E47" s="80"/>
      <c r="F47" s="80"/>
    </row>
    <row r="48" spans="1:6" ht="69.75" customHeight="1" x14ac:dyDescent="0.25">
      <c r="A48" s="47" t="s">
        <v>119</v>
      </c>
      <c r="B48" s="80" t="s">
        <v>120</v>
      </c>
      <c r="C48" s="80"/>
      <c r="D48" s="80"/>
      <c r="E48" s="80"/>
      <c r="F48" s="80"/>
    </row>
    <row r="49" spans="1:7" ht="18" customHeight="1" x14ac:dyDescent="0.25">
      <c r="A49" s="47" t="s">
        <v>121</v>
      </c>
      <c r="B49" s="47" t="s">
        <v>122</v>
      </c>
    </row>
    <row r="50" spans="1:7" ht="17.25" customHeight="1" x14ac:dyDescent="0.25">
      <c r="A50" s="47" t="s">
        <v>123</v>
      </c>
      <c r="B50" s="47" t="s">
        <v>124</v>
      </c>
    </row>
    <row r="51" spans="1:7" x14ac:dyDescent="0.25">
      <c r="A51" s="47" t="s">
        <v>125</v>
      </c>
      <c r="B51" s="47" t="s">
        <v>24</v>
      </c>
    </row>
    <row r="52" spans="1:7" ht="39.75" customHeight="1" x14ac:dyDescent="0.25">
      <c r="A52" s="47" t="s">
        <v>126</v>
      </c>
      <c r="B52" s="81" t="s">
        <v>188</v>
      </c>
      <c r="C52" s="81"/>
      <c r="D52" s="81"/>
      <c r="E52" s="81"/>
      <c r="F52" s="81"/>
    </row>
    <row r="53" spans="1:7" ht="54" customHeight="1" x14ac:dyDescent="0.3">
      <c r="A53" s="82"/>
      <c r="B53" s="82"/>
      <c r="C53" s="82"/>
      <c r="D53" s="82"/>
      <c r="E53" s="82"/>
      <c r="F53" s="37"/>
      <c r="G53" s="37"/>
    </row>
  </sheetData>
  <mergeCells count="10">
    <mergeCell ref="B46:F46"/>
    <mergeCell ref="B47:F47"/>
    <mergeCell ref="B48:F48"/>
    <mergeCell ref="B52:F52"/>
    <mergeCell ref="A53:E53"/>
    <mergeCell ref="A1:F1"/>
    <mergeCell ref="D19:F19"/>
    <mergeCell ref="D30:F30"/>
    <mergeCell ref="D36:F36"/>
    <mergeCell ref="B45:F45"/>
  </mergeCells>
  <pageMargins left="0.39370078740157483" right="0.31496062992125984" top="0.39370078740157483" bottom="0.19685039370078741" header="0.19685039370078741" footer="0.19685039370078741"/>
  <pageSetup paperSize="9" scale="63" fitToHeight="0" orientation="portrait" r:id="rId1"/>
  <headerFooter alignWithMargins="0"/>
  <rowBreaks count="1" manualBreakCount="1">
    <brk id="2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1</vt:lpstr>
      <vt:lpstr>2</vt:lpstr>
      <vt:lpstr>3</vt:lpstr>
      <vt:lpstr>'3'!Заголовки_для_печати</vt:lpstr>
      <vt:lpstr>'3'!Область_печати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Горшенина Марина Николаевна</dc:creator>
  <cp:lastModifiedBy>Латушко Вера</cp:lastModifiedBy>
  <cp:lastPrinted>2020-11-06T11:43:28Z</cp:lastPrinted>
  <dcterms:created xsi:type="dcterms:W3CDTF">2020-11-06T11:38:18Z</dcterms:created>
  <dcterms:modified xsi:type="dcterms:W3CDTF">2020-11-06T12:10:12Z</dcterms:modified>
</cp:coreProperties>
</file>